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1ED8C691-325C-4A5E-A6BA-73214E8E62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C-2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1" i="44" l="1"/>
  <c r="J51" i="44"/>
  <c r="J28" i="44"/>
  <c r="I28" i="44"/>
  <c r="J18" i="44"/>
  <c r="I18" i="44"/>
  <c r="F31" i="44"/>
  <c r="E31" i="44"/>
  <c r="F17" i="44"/>
  <c r="E17" i="44"/>
  <c r="E34" i="44" l="1"/>
  <c r="F34" i="44"/>
  <c r="I30" i="44"/>
  <c r="I53" i="44" s="1"/>
  <c r="J30" i="44"/>
  <c r="J53" i="44" s="1"/>
</calcChain>
</file>

<file path=xl/sharedStrings.xml><?xml version="1.0" encoding="utf-8"?>
<sst xmlns="http://schemas.openxmlformats.org/spreadsheetml/2006/main" count="66" uniqueCount="66">
  <si>
    <t>Bienes Inmuebles, Infraestructura y Construcciones en Proceso</t>
  </si>
  <si>
    <t>Bienes Muebles</t>
  </si>
  <si>
    <t>Estado de Situación Financiera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</si>
  <si>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</si>
  <si>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</si>
  <si>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</si>
  <si>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</si>
  <si>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</si>
  <si>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</si>
  <si>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</si>
  <si>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</si>
  <si>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</si>
  <si>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</si>
  <si>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</si>
  <si>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</si>
  <si>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</si>
  <si>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</si>
  <si>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</si>
  <si>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</si>
  <si>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</si>
  <si>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</si>
  <si>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</si>
  <si>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</si>
  <si>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</si>
  <si>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</si>
  <si>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</si>
  <si>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</si>
  <si>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</si>
  <si>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</si>
  <si>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Documentos por Pagar a Largo Plazo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</si>
  <si>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</si>
  <si>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</si>
  <si>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</si>
  <si>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</si>
  <si>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</si>
  <si>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</si>
  <si>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</si>
  <si>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</si>
  <si>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</si>
  <si>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</si>
  <si>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</si>
  <si>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 Activos 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</si>
  <si>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</si>
  <si>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</si>
  <si>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</si>
  <si>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</si>
  <si>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</si>
  <si>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</si>
  <si>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</si>
  <si>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</si>
  <si>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</si>
  <si>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</si>
  <si>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</si>
  <si>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</si>
  <si>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</si>
  <si>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</si>
  <si>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</si>
  <si>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</si>
  <si>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Pasivo y Hacienda Pública/Patrimonio</t>
  </si>
  <si>
    <t>(2)</t>
  </si>
  <si>
    <t>(1)</t>
  </si>
  <si>
    <t>Bajo protesta de decir verdad declaramos que los Estados Financieros y sus notas, son razonablemente correctos y son responsabilidad del emisor.</t>
  </si>
  <si>
    <t>(Cifras en Pesos)</t>
  </si>
  <si>
    <t>Formato IC-2</t>
  </si>
  <si>
    <t xml:space="preserve">COMISION DE AGUA POTABLE Y ALCANTARILLADO DE TAXCO 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</si>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</sst>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u/>
      <sz val="9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Garamond"/>
      <family val="2"/>
    </font>
    <font>
      <sz val="1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11" fillId="0" borderId="0"/>
    <xf numFmtId="0" fontId="1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8" fillId="3" borderId="0" xfId="2" applyFont="1" applyFill="1" applyAlignment="1">
      <alignment horizontal="center" vertical="top"/>
    </xf>
    <xf numFmtId="3" fontId="6" fillId="3" borderId="0" xfId="2" applyNumberFormat="1" applyFont="1" applyFill="1" applyAlignment="1">
      <alignment vertical="top"/>
    </xf>
    <xf numFmtId="3" fontId="6" fillId="3" borderId="5" xfId="2" applyNumberFormat="1" applyFont="1" applyFill="1" applyBorder="1" applyAlignment="1">
      <alignment vertical="top"/>
    </xf>
    <xf numFmtId="3" fontId="6" fillId="3" borderId="0" xfId="2" applyNumberFormat="1" applyFont="1" applyFill="1" applyAlignment="1" applyProtection="1">
      <alignment vertical="top"/>
      <protection locked="0"/>
    </xf>
    <xf numFmtId="0" fontId="5" fillId="3" borderId="4" xfId="2" applyFont="1" applyFill="1" applyBorder="1" applyAlignment="1">
      <alignment vertical="top"/>
    </xf>
    <xf numFmtId="0" fontId="6" fillId="3" borderId="0" xfId="2" applyFont="1" applyFill="1" applyAlignment="1">
      <alignment vertical="top" wrapText="1"/>
    </xf>
    <xf numFmtId="3" fontId="6" fillId="3" borderId="0" xfId="3" applyNumberFormat="1" applyFont="1" applyFill="1" applyBorder="1" applyAlignment="1" applyProtection="1">
      <alignment vertical="top"/>
    </xf>
    <xf numFmtId="3" fontId="3" fillId="3" borderId="0" xfId="2" applyNumberFormat="1" applyFont="1" applyFill="1" applyAlignment="1">
      <alignment vertical="top"/>
    </xf>
    <xf numFmtId="0" fontId="3" fillId="3" borderId="0" xfId="2" applyFont="1" applyFill="1" applyAlignment="1">
      <alignment vertical="top" wrapText="1"/>
    </xf>
    <xf numFmtId="0" fontId="3" fillId="3" borderId="0" xfId="2" applyFont="1" applyFill="1" applyAlignment="1">
      <alignment vertical="top"/>
    </xf>
    <xf numFmtId="3" fontId="3" fillId="3" borderId="0" xfId="3" applyNumberFormat="1" applyFont="1" applyFill="1" applyBorder="1" applyAlignment="1" applyProtection="1">
      <alignment vertical="top"/>
    </xf>
    <xf numFmtId="3" fontId="3" fillId="3" borderId="5" xfId="3" applyNumberFormat="1" applyFont="1" applyFill="1" applyBorder="1" applyAlignment="1" applyProtection="1">
      <alignment vertical="top"/>
    </xf>
    <xf numFmtId="0" fontId="10" fillId="3" borderId="4" xfId="2" applyFont="1" applyFill="1" applyBorder="1" applyAlignment="1">
      <alignment vertical="top"/>
    </xf>
    <xf numFmtId="3" fontId="3" fillId="3" borderId="5" xfId="2" applyNumberFormat="1" applyFont="1" applyFill="1" applyBorder="1" applyAlignment="1">
      <alignment vertical="top"/>
    </xf>
    <xf numFmtId="0" fontId="5" fillId="3" borderId="0" xfId="2" applyFont="1" applyFill="1" applyAlignment="1">
      <alignment vertical="top" wrapText="1"/>
    </xf>
    <xf numFmtId="3" fontId="6" fillId="3" borderId="5" xfId="3" applyNumberFormat="1" applyFont="1" applyFill="1" applyBorder="1" applyAlignment="1" applyProtection="1">
      <alignment vertical="top"/>
    </xf>
    <xf numFmtId="0" fontId="9" fillId="3" borderId="4" xfId="2" applyFont="1" applyFill="1" applyBorder="1" applyAlignment="1">
      <alignment vertical="top" wrapText="1"/>
    </xf>
    <xf numFmtId="0" fontId="9" fillId="3" borderId="0" xfId="2" applyFont="1" applyFill="1" applyAlignment="1">
      <alignment vertical="top" wrapText="1"/>
    </xf>
    <xf numFmtId="0" fontId="4" fillId="3" borderId="0" xfId="2" applyFont="1" applyFill="1" applyAlignment="1">
      <alignment vertical="center" wrapText="1"/>
    </xf>
    <xf numFmtId="0" fontId="6" fillId="3" borderId="0" xfId="2" applyFont="1" applyFill="1" applyAlignment="1">
      <alignment vertical="top"/>
    </xf>
    <xf numFmtId="0" fontId="5" fillId="3" borderId="6" xfId="2" applyFont="1" applyFill="1" applyBorder="1" applyAlignment="1">
      <alignment vertical="top"/>
    </xf>
    <xf numFmtId="0" fontId="5" fillId="3" borderId="11" xfId="2" applyFont="1" applyFill="1" applyBorder="1" applyAlignment="1">
      <alignment vertical="top"/>
    </xf>
    <xf numFmtId="0" fontId="5" fillId="3" borderId="7" xfId="2" applyFont="1" applyFill="1" applyBorder="1" applyAlignment="1">
      <alignment vertical="top"/>
    </xf>
    <xf numFmtId="0" fontId="3" fillId="3" borderId="0" xfId="2" applyFont="1" applyFill="1" applyAlignment="1">
      <alignment horizontal="left" vertical="top" wrapText="1"/>
    </xf>
    <xf numFmtId="0" fontId="6" fillId="3" borderId="0" xfId="2" applyFont="1" applyFill="1" applyAlignment="1">
      <alignment horizontal="left" vertical="top" wrapText="1"/>
    </xf>
    <xf numFmtId="0" fontId="9" fillId="3" borderId="0" xfId="2" applyFont="1" applyFill="1" applyAlignment="1">
      <alignment horizontal="left" vertical="top" wrapText="1"/>
    </xf>
    <xf numFmtId="0" fontId="6" fillId="3" borderId="0" xfId="2" applyFont="1" applyFill="1" applyAlignment="1">
      <alignment horizontal="left" vertical="top"/>
    </xf>
    <xf numFmtId="0" fontId="3" fillId="3" borderId="0" xfId="2" applyFont="1" applyFill="1" applyAlignment="1">
      <alignment horizontal="left" vertical="top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49" fontId="3" fillId="2" borderId="9" xfId="2" applyNumberFormat="1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/>
    </xf>
    <xf numFmtId="0" fontId="8" fillId="3" borderId="5" xfId="2" applyFont="1" applyFill="1" applyBorder="1" applyAlignment="1">
      <alignment horizontal="center" vertical="top"/>
    </xf>
    <xf numFmtId="0" fontId="3" fillId="0" borderId="0" xfId="28" applyFont="1" applyAlignment="1">
      <alignment vertical="center"/>
    </xf>
    <xf numFmtId="165" fontId="6" fillId="3" borderId="0" xfId="3" applyNumberFormat="1" applyFont="1" applyFill="1" applyBorder="1" applyAlignment="1" applyProtection="1">
      <alignment vertical="top"/>
      <protection locked="0"/>
    </xf>
    <xf numFmtId="165" fontId="3" fillId="3" borderId="0" xfId="3" applyNumberFormat="1" applyFont="1" applyFill="1" applyBorder="1" applyAlignment="1" applyProtection="1">
      <alignment vertical="top"/>
      <protection locked="0"/>
    </xf>
    <xf numFmtId="165" fontId="6" fillId="3" borderId="5" xfId="3" applyNumberFormat="1" applyFont="1" applyFill="1" applyBorder="1" applyAlignment="1" applyProtection="1">
      <alignment vertical="top"/>
      <protection locked="0"/>
    </xf>
    <xf numFmtId="4" fontId="3" fillId="3" borderId="0" xfId="2" applyNumberFormat="1" applyFont="1" applyFill="1" applyAlignment="1">
      <alignment vertical="top"/>
    </xf>
    <xf numFmtId="4" fontId="3" fillId="3" borderId="5" xfId="2" applyNumberFormat="1" applyFont="1" applyFill="1" applyBorder="1" applyAlignment="1">
      <alignment vertical="top"/>
    </xf>
    <xf numFmtId="4" fontId="3" fillId="3" borderId="0" xfId="3" applyNumberFormat="1" applyFont="1" applyFill="1" applyBorder="1" applyAlignment="1" applyProtection="1">
      <alignment vertical="top"/>
    </xf>
    <xf numFmtId="4" fontId="3" fillId="3" borderId="5" xfId="3" applyNumberFormat="1" applyFont="1" applyFill="1" applyBorder="1" applyAlignment="1" applyProtection="1">
      <alignment vertical="top"/>
    </xf>
    <xf numFmtId="165" fontId="3" fillId="3" borderId="5" xfId="3" applyNumberFormat="1" applyFont="1" applyFill="1" applyBorder="1" applyAlignment="1" applyProtection="1">
      <alignment vertical="top"/>
      <protection locked="0"/>
    </xf>
    <xf numFmtId="165" fontId="17" fillId="3" borderId="0" xfId="3" applyNumberFormat="1" applyFont="1" applyFill="1" applyBorder="1" applyAlignment="1" applyProtection="1">
      <alignment vertical="top"/>
      <protection locked="0"/>
    </xf>
    <xf numFmtId="4" fontId="18" fillId="3" borderId="5" xfId="2" applyNumberFormat="1" applyFont="1" applyFill="1" applyBorder="1" applyAlignment="1">
      <alignment vertical="top"/>
    </xf>
    <xf numFmtId="165" fontId="17" fillId="3" borderId="5" xfId="3" applyNumberFormat="1" applyFont="1" applyFill="1" applyBorder="1" applyAlignment="1" applyProtection="1">
      <alignment vertical="top"/>
      <protection locked="0"/>
    </xf>
    <xf numFmtId="0" fontId="13" fillId="0" borderId="11" xfId="0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3" borderId="4" xfId="2" applyFont="1" applyFill="1" applyBorder="1" applyAlignment="1">
      <alignment horizontal="left" vertical="top" wrapText="1"/>
    </xf>
    <xf numFmtId="0" fontId="3" fillId="3" borderId="0" xfId="2" applyFont="1" applyFill="1" applyAlignment="1">
      <alignment horizontal="left" vertical="top" wrapText="1"/>
    </xf>
    <xf numFmtId="0" fontId="3" fillId="2" borderId="6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6" fillId="3" borderId="4" xfId="2" applyFont="1" applyFill="1" applyBorder="1" applyAlignment="1">
      <alignment horizontal="left" vertical="top" wrapText="1"/>
    </xf>
    <xf numFmtId="0" fontId="6" fillId="3" borderId="0" xfId="2" applyFont="1" applyFill="1" applyAlignment="1">
      <alignment horizontal="left" vertical="top" wrapText="1"/>
    </xf>
    <xf numFmtId="0" fontId="9" fillId="3" borderId="4" xfId="2" applyFont="1" applyFill="1" applyBorder="1" applyAlignment="1">
      <alignment horizontal="left" vertical="top" wrapText="1"/>
    </xf>
    <xf numFmtId="0" fontId="9" fillId="3" borderId="0" xfId="2" applyFont="1" applyFill="1" applyAlignment="1">
      <alignment horizontal="left" vertical="top" wrapText="1"/>
    </xf>
    <xf numFmtId="0" fontId="7" fillId="3" borderId="0" xfId="2" applyFont="1" applyFill="1" applyAlignment="1">
      <alignment horizontal="left" vertical="top" wrapText="1"/>
    </xf>
    <xf numFmtId="0" fontId="7" fillId="3" borderId="4" xfId="2" applyFont="1" applyFill="1" applyBorder="1" applyAlignment="1">
      <alignment horizontal="left" vertical="top" wrapText="1"/>
    </xf>
    <xf numFmtId="0" fontId="6" fillId="0" borderId="0" xfId="12" applyFont="1" applyAlignment="1">
      <alignment horizontal="left" vertical="top" wrapText="1"/>
    </xf>
  </cellXfs>
  <cellStyles count="29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1" xfId="2" xr:uid="{00000000-0005-0000-0000-000009000000}"/>
    <cellStyle name="Normal 11 2" xfId="15" xr:uid="{00000000-0005-0000-0000-00000A000000}"/>
    <cellStyle name="Normal 11 3" xfId="18" xr:uid="{00000000-0005-0000-0000-00000B000000}"/>
    <cellStyle name="Normal 13" xfId="22" xr:uid="{00000000-0005-0000-0000-00000C000000}"/>
    <cellStyle name="Normal 15" xfId="12" xr:uid="{00000000-0005-0000-0000-00000D000000}"/>
    <cellStyle name="Normal 2" xfId="6" xr:uid="{00000000-0005-0000-0000-00000E000000}"/>
    <cellStyle name="Normal 2 13" xfId="1" xr:uid="{00000000-0005-0000-0000-00000F000000}"/>
    <cellStyle name="Normal 2 2" xfId="8" xr:uid="{00000000-0005-0000-0000-000010000000}"/>
    <cellStyle name="Normal 2 5 2" xfId="16" xr:uid="{00000000-0005-0000-0000-000011000000}"/>
    <cellStyle name="Normal 2 5 3" xfId="19" xr:uid="{00000000-0005-0000-0000-000012000000}"/>
    <cellStyle name="Normal 3" xfId="10" xr:uid="{00000000-0005-0000-0000-000013000000}"/>
    <cellStyle name="Normal 3 2" xfId="5" xr:uid="{00000000-0005-0000-0000-000014000000}"/>
    <cellStyle name="Normal 4" xfId="13" xr:uid="{00000000-0005-0000-0000-000015000000}"/>
    <cellStyle name="Normal 4 2" xfId="21" xr:uid="{00000000-0005-0000-0000-000016000000}"/>
    <cellStyle name="Normal 5" xfId="11" xr:uid="{00000000-0005-0000-0000-000017000000}"/>
    <cellStyle name="Normal 6" xfId="26" xr:uid="{00000000-0005-0000-0000-000018000000}"/>
    <cellStyle name="Normal 6 3 2 2 3" xfId="23" xr:uid="{00000000-0005-0000-0000-000019000000}"/>
    <cellStyle name="Normal 6 7" xfId="7" xr:uid="{00000000-0005-0000-0000-00001A000000}"/>
    <cellStyle name="Normal 7" xfId="27" xr:uid="{00000000-0005-0000-0000-00001B000000}"/>
    <cellStyle name="Normal 7 4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542924</xdr:colOff>
      <xdr:row>63</xdr:row>
      <xdr:rowOff>85725</xdr:rowOff>
    </xdr:from>
    <xdr:to>
      <xdr:col>2</xdr:col>
      <xdr:colOff>895350</xdr:colOff>
      <xdr:row>69</xdr:row>
      <xdr:rowOff>30480</xdr:rowOff>
    </xdr:to>
    <xdr:sp macro="" textlink="">
      <xdr:nvSpPr>
        <xdr:cNvPr id="13" name="Text Box 9">
          <a:extLst>
            <a:ext uri="{FF2B5EF4-FFF2-40B4-BE49-F238E27FC236}">
              <a16:creationId xmlns:a16="http://schemas.microsoft.com/office/drawing/2014/main" id="{85E940E6-D407-4D88-86C4-1A8BF5B996FF}"/>
            </a:ext>
          </a:extLst>
        </xdr:cNvPr>
        <xdr:cNvSpPr txBox="1">
          <a:spLocks noChangeArrowheads="1"/>
        </xdr:cNvSpPr>
      </xdr:nvSpPr>
      <xdr:spPr bwMode="auto">
        <a:xfrm>
          <a:off x="714374" y="12887325"/>
          <a:ext cx="1866901" cy="1087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     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Jose Daniel Macedo Flores Enc. Area de Tesoreria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685799</xdr:colOff>
      <xdr:row>63</xdr:row>
      <xdr:rowOff>85725</xdr:rowOff>
    </xdr:from>
    <xdr:to>
      <xdr:col>5</xdr:col>
      <xdr:colOff>752475</xdr:colOff>
      <xdr:row>70</xdr:row>
      <xdr:rowOff>76200</xdr:rowOff>
    </xdr:to>
    <xdr:sp macro="" textlink="">
      <xdr:nvSpPr>
        <xdr:cNvPr id="14" name="Text Box 9">
          <a:extLst>
            <a:ext uri="{FF2B5EF4-FFF2-40B4-BE49-F238E27FC236}">
              <a16:creationId xmlns:a16="http://schemas.microsoft.com/office/drawing/2014/main" id="{FB61889A-9B6B-41B2-9F3D-D0B468EED388}"/>
            </a:ext>
          </a:extLst>
        </xdr:cNvPr>
        <xdr:cNvSpPr txBox="1">
          <a:spLocks noChangeArrowheads="1"/>
        </xdr:cNvSpPr>
      </xdr:nvSpPr>
      <xdr:spPr bwMode="auto">
        <a:xfrm>
          <a:off x="3333749" y="12887325"/>
          <a:ext cx="1905001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                                      L.I. Yesenia Figueroa Carranza Directora de Admon. y Finanzas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314325</xdr:colOff>
      <xdr:row>63</xdr:row>
      <xdr:rowOff>85725</xdr:rowOff>
    </xdr:from>
    <xdr:to>
      <xdr:col>7</xdr:col>
      <xdr:colOff>1133475</xdr:colOff>
      <xdr:row>68</xdr:row>
      <xdr:rowOff>47624</xdr:rowOff>
    </xdr:to>
    <xdr:sp macro="" textlink="">
      <xdr:nvSpPr>
        <xdr:cNvPr id="15" name="Text Box 8">
          <a:extLst>
            <a:ext uri="{FF2B5EF4-FFF2-40B4-BE49-F238E27FC236}">
              <a16:creationId xmlns:a16="http://schemas.microsoft.com/office/drawing/2014/main" id="{10F0EDE7-7D14-44E6-B8D0-22BD2EC2F436}"/>
            </a:ext>
          </a:extLst>
        </xdr:cNvPr>
        <xdr:cNvSpPr txBox="1">
          <a:spLocks noChangeArrowheads="1"/>
        </xdr:cNvSpPr>
      </xdr:nvSpPr>
      <xdr:spPr bwMode="auto">
        <a:xfrm>
          <a:off x="5686425" y="12887325"/>
          <a:ext cx="2457450" cy="914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 por 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Mtro. Francisco  Javier Rios  Martinez     Director General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2228850</xdr:colOff>
      <xdr:row>63</xdr:row>
      <xdr:rowOff>85725</xdr:rowOff>
    </xdr:from>
    <xdr:to>
      <xdr:col>9</xdr:col>
      <xdr:colOff>304800</xdr:colOff>
      <xdr:row>69</xdr:row>
      <xdr:rowOff>40006</xdr:rowOff>
    </xdr:to>
    <xdr:sp macro="" textlink="">
      <xdr:nvSpPr>
        <xdr:cNvPr id="21" name="Text Box 8">
          <a:extLst>
            <a:ext uri="{FF2B5EF4-FFF2-40B4-BE49-F238E27FC236}">
              <a16:creationId xmlns:a16="http://schemas.microsoft.com/office/drawing/2014/main" id="{3CD478C2-41C8-47C6-8D3A-01C2D1324F32}"/>
            </a:ext>
          </a:extLst>
        </xdr:cNvPr>
        <xdr:cNvSpPr txBox="1">
          <a:spLocks noChangeArrowheads="1"/>
        </xdr:cNvSpPr>
      </xdr:nvSpPr>
      <xdr:spPr bwMode="auto">
        <a:xfrm>
          <a:off x="9239250" y="12887325"/>
          <a:ext cx="1590675" cy="1097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lnSpc>
              <a:spcPts val="900"/>
            </a:lnSpc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 Vo.  Bo.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Bulmaro Mundo Reyna Organo de Control Interno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76199</xdr:colOff>
      <xdr:row>0</xdr:row>
      <xdr:rowOff>190500</xdr:rowOff>
    </xdr:from>
    <xdr:to>
      <xdr:col>2</xdr:col>
      <xdr:colOff>781050</xdr:colOff>
      <xdr:row>0</xdr:row>
      <xdr:rowOff>981075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BCD535-1961-43AE-A095-674E25886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190500"/>
          <a:ext cx="221932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1152525</xdr:colOff>
      <xdr:row>0</xdr:row>
      <xdr:rowOff>114300</xdr:rowOff>
    </xdr:from>
    <xdr:to>
      <xdr:col>8</xdr:col>
      <xdr:colOff>438150</xdr:colOff>
      <xdr:row>0</xdr:row>
      <xdr:rowOff>962025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EB4A448-4681-4D6F-AADA-F2C92C20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114300"/>
          <a:ext cx="19145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8"/>
  <sheetViews>
    <sheetView showGridLines="0" tabSelected="1" zoomScaleNormal="100" workbookViewId="0">
      <selection activeCell="B5" sqref="B5:J5"/>
    </sheetView>
  </sheetViews>
  <sheetFormatPr baseColWidth="10" defaultRowHeight="15" x14ac:dyDescent="0.25"/>
  <cols>
    <col min="1" max="1" width="2.5703125" customWidth="1"/>
    <col min="2" max="2" width="22.7109375" customWidth="1"/>
    <col min="3" max="3" width="14.42578125" customWidth="1"/>
    <col min="4" max="4" width="14.28515625" customWidth="1"/>
    <col min="5" max="6" width="13.28515625" bestFit="1" customWidth="1"/>
    <col min="7" max="7" width="24.5703125" customWidth="1"/>
    <col min="8" max="8" width="39.42578125" customWidth="1"/>
    <col min="9" max="10" width="13.28515625" bestFit="1" customWidth="1"/>
  </cols>
  <sheetData>
    <row r="1" spans="2:10" ht="80.25" customHeight="1" x14ac:dyDescent="0.25">
      <c r="I1" s="46" t="s">
        <v>63</v>
      </c>
      <c r="J1" s="46"/>
    </row>
    <row r="2" spans="2:10" x14ac:dyDescent="0.25">
      <c r="B2" s="47" t="s">
        <v>64</v>
      </c>
      <c r="C2" s="48"/>
      <c r="D2" s="48"/>
      <c r="E2" s="48"/>
      <c r="F2" s="48"/>
      <c r="G2" s="48"/>
      <c r="H2" s="48"/>
      <c r="I2" s="48"/>
      <c r="J2" s="49"/>
    </row>
    <row r="3" spans="2:10" x14ac:dyDescent="0.25">
      <c r="B3" s="50" t="s">
        <v>2</v>
      </c>
      <c r="C3" s="51"/>
      <c r="D3" s="51"/>
      <c r="E3" s="51"/>
      <c r="F3" s="51"/>
      <c r="G3" s="51"/>
      <c r="H3" s="51"/>
      <c r="I3" s="51"/>
      <c r="J3" s="52"/>
    </row>
    <row r="4" spans="2:10" x14ac:dyDescent="0.25">
      <c r="B4" s="50" t="s">
        <v>65</v>
      </c>
      <c r="C4" s="51"/>
      <c r="D4" s="51"/>
      <c r="E4" s="51"/>
      <c r="F4" s="51"/>
      <c r="G4" s="51"/>
      <c r="H4" s="51"/>
      <c r="I4" s="51"/>
      <c r="J4" s="52"/>
    </row>
    <row r="5" spans="2:10" x14ac:dyDescent="0.25">
      <c r="B5" s="55" t="s">
        <v>62</v>
      </c>
      <c r="C5" s="56"/>
      <c r="D5" s="56"/>
      <c r="E5" s="56"/>
      <c r="F5" s="56"/>
      <c r="G5" s="56"/>
      <c r="H5" s="56"/>
      <c r="I5" s="56"/>
      <c r="J5" s="57"/>
    </row>
    <row r="6" spans="2:10" ht="12.75" customHeight="1" x14ac:dyDescent="0.25">
      <c r="B6" s="29"/>
      <c r="C6" s="30"/>
      <c r="D6" s="30"/>
      <c r="E6" s="31" t="s">
        <v>60</v>
      </c>
      <c r="F6" s="31" t="s">
        <v>59</v>
      </c>
      <c r="G6" s="30"/>
      <c r="H6" s="30"/>
      <c r="I6" s="30"/>
      <c r="J6" s="32"/>
    </row>
    <row r="7" spans="2:10" x14ac:dyDescent="0.25">
      <c r="B7" s="53" t="s">
        <v>3</v>
      </c>
      <c r="C7" s="54"/>
      <c r="D7" s="54"/>
      <c r="E7" s="1">
        <v>2026</v>
      </c>
      <c r="F7" s="1">
        <v>2025</v>
      </c>
      <c r="G7" s="54" t="s">
        <v>4</v>
      </c>
      <c r="H7" s="54"/>
      <c r="I7" s="1">
        <v>2026</v>
      </c>
      <c r="J7" s="33">
        <v>2025</v>
      </c>
    </row>
    <row r="8" spans="2:10" x14ac:dyDescent="0.25">
      <c r="B8" s="53" t="s">
        <v>5</v>
      </c>
      <c r="C8" s="54"/>
      <c r="D8" s="54"/>
      <c r="E8" s="2"/>
      <c r="F8" s="2"/>
      <c r="G8" s="54" t="s">
        <v>6</v>
      </c>
      <c r="H8" s="54"/>
      <c r="I8" s="2"/>
      <c r="J8" s="3"/>
    </row>
    <row r="9" spans="2:10" x14ac:dyDescent="0.25">
      <c r="B9" s="58" t="s">
        <v>7</v>
      </c>
      <c r="C9" s="59"/>
      <c r="D9" s="59"/>
      <c r="E9" s="35">
        <v>4847153.91</v>
      </c>
      <c r="F9" s="35">
        <v>1002558.69</v>
      </c>
      <c r="G9" s="59" t="s">
        <v>8</v>
      </c>
      <c r="H9" s="59"/>
      <c r="I9" s="35">
        <v>20069297.699999999</v>
      </c>
      <c r="J9" s="37">
        <v>20032393.859999999</v>
      </c>
    </row>
    <row r="10" spans="2:10" x14ac:dyDescent="0.25">
      <c r="B10" s="58" t="s">
        <v>9</v>
      </c>
      <c r="C10" s="59"/>
      <c r="D10" s="59"/>
      <c r="E10" s="35">
        <v>28437439.57</v>
      </c>
      <c r="F10" s="35">
        <v>29091314.530000001</v>
      </c>
      <c r="G10" s="59" t="s">
        <v>10</v>
      </c>
      <c r="H10" s="59"/>
      <c r="I10" s="35">
        <v>0</v>
      </c>
      <c r="J10" s="37">
        <v>0</v>
      </c>
    </row>
    <row r="11" spans="2:10" x14ac:dyDescent="0.25">
      <c r="B11" s="58" t="s">
        <v>11</v>
      </c>
      <c r="C11" s="59"/>
      <c r="D11" s="59"/>
      <c r="E11" s="35">
        <v>59500</v>
      </c>
      <c r="F11" s="35">
        <v>65503.839999999997</v>
      </c>
      <c r="G11" s="59" t="s">
        <v>12</v>
      </c>
      <c r="H11" s="59"/>
      <c r="I11" s="35">
        <v>0</v>
      </c>
      <c r="J11" s="37">
        <v>0</v>
      </c>
    </row>
    <row r="12" spans="2:10" x14ac:dyDescent="0.25">
      <c r="B12" s="58" t="s">
        <v>13</v>
      </c>
      <c r="C12" s="59"/>
      <c r="D12" s="59"/>
      <c r="E12" s="35">
        <v>0</v>
      </c>
      <c r="F12" s="35">
        <v>0</v>
      </c>
      <c r="G12" s="59" t="s">
        <v>14</v>
      </c>
      <c r="H12" s="59"/>
      <c r="I12" s="35">
        <v>0</v>
      </c>
      <c r="J12" s="37">
        <v>0</v>
      </c>
    </row>
    <row r="13" spans="2:10" x14ac:dyDescent="0.25">
      <c r="B13" s="58" t="s">
        <v>15</v>
      </c>
      <c r="C13" s="59"/>
      <c r="D13" s="59"/>
      <c r="E13" s="35">
        <v>0</v>
      </c>
      <c r="F13" s="35">
        <v>0</v>
      </c>
      <c r="G13" s="59" t="s">
        <v>16</v>
      </c>
      <c r="H13" s="59"/>
      <c r="I13" s="35">
        <v>0</v>
      </c>
      <c r="J13" s="37">
        <v>0</v>
      </c>
    </row>
    <row r="14" spans="2:10" x14ac:dyDescent="0.25">
      <c r="B14" s="58" t="s">
        <v>17</v>
      </c>
      <c r="C14" s="59"/>
      <c r="D14" s="59"/>
      <c r="E14" s="35">
        <v>0</v>
      </c>
      <c r="F14" s="35">
        <v>0</v>
      </c>
      <c r="G14" s="59" t="s">
        <v>18</v>
      </c>
      <c r="H14" s="59"/>
      <c r="I14" s="35">
        <v>0</v>
      </c>
      <c r="J14" s="37">
        <v>0</v>
      </c>
    </row>
    <row r="15" spans="2:10" x14ac:dyDescent="0.25">
      <c r="B15" s="58" t="s">
        <v>19</v>
      </c>
      <c r="C15" s="59"/>
      <c r="D15" s="59"/>
      <c r="E15" s="35">
        <v>201120</v>
      </c>
      <c r="F15" s="35">
        <v>201120</v>
      </c>
      <c r="G15" s="59" t="s">
        <v>20</v>
      </c>
      <c r="H15" s="59"/>
      <c r="I15" s="35">
        <v>0</v>
      </c>
      <c r="J15" s="37">
        <v>0</v>
      </c>
    </row>
    <row r="16" spans="2:10" x14ac:dyDescent="0.25">
      <c r="B16" s="5"/>
      <c r="C16" s="6"/>
      <c r="D16" s="25"/>
      <c r="E16" s="7"/>
      <c r="F16" s="7"/>
      <c r="G16" s="59" t="s">
        <v>21</v>
      </c>
      <c r="H16" s="59"/>
      <c r="I16" s="35">
        <v>551544.68000000005</v>
      </c>
      <c r="J16" s="37">
        <v>422389.34</v>
      </c>
    </row>
    <row r="17" spans="2:10" x14ac:dyDescent="0.25">
      <c r="B17" s="60" t="s">
        <v>22</v>
      </c>
      <c r="C17" s="61"/>
      <c r="D17" s="61"/>
      <c r="E17" s="36">
        <f>SUM(E9:E15)</f>
        <v>33545213.48</v>
      </c>
      <c r="F17" s="36">
        <f>SUM(F9:F15)</f>
        <v>30360497.060000002</v>
      </c>
      <c r="G17" s="9"/>
      <c r="H17" s="10"/>
      <c r="I17" s="11"/>
      <c r="J17" s="12"/>
    </row>
    <row r="18" spans="2:10" x14ac:dyDescent="0.25">
      <c r="B18" s="13"/>
      <c r="C18" s="9"/>
      <c r="D18" s="24"/>
      <c r="E18" s="11"/>
      <c r="F18" s="11"/>
      <c r="G18" s="61" t="s">
        <v>23</v>
      </c>
      <c r="H18" s="61"/>
      <c r="I18" s="38">
        <f>SUM(I9:I16)</f>
        <v>20620842.379999999</v>
      </c>
      <c r="J18" s="39">
        <f>SUM(J9:J16)</f>
        <v>20454783.199999999</v>
      </c>
    </row>
    <row r="19" spans="2:10" x14ac:dyDescent="0.25">
      <c r="B19" s="53" t="s">
        <v>24</v>
      </c>
      <c r="C19" s="54"/>
      <c r="D19" s="54"/>
      <c r="E19" s="7"/>
      <c r="F19" s="7"/>
      <c r="G19" s="15"/>
      <c r="H19" s="25"/>
      <c r="I19" s="7"/>
      <c r="J19" s="16"/>
    </row>
    <row r="20" spans="2:10" x14ac:dyDescent="0.25">
      <c r="B20" s="58" t="s">
        <v>25</v>
      </c>
      <c r="C20" s="59"/>
      <c r="D20" s="59"/>
      <c r="E20" s="35">
        <v>0</v>
      </c>
      <c r="F20" s="35">
        <v>0</v>
      </c>
      <c r="G20" s="54" t="s">
        <v>26</v>
      </c>
      <c r="H20" s="54"/>
      <c r="I20" s="2"/>
      <c r="J20" s="3"/>
    </row>
    <row r="21" spans="2:10" x14ac:dyDescent="0.25">
      <c r="B21" s="58" t="s">
        <v>27</v>
      </c>
      <c r="C21" s="59"/>
      <c r="D21" s="59"/>
      <c r="E21" s="35">
        <v>0</v>
      </c>
      <c r="F21" s="35">
        <v>0</v>
      </c>
      <c r="G21" s="59" t="s">
        <v>28</v>
      </c>
      <c r="H21" s="59"/>
      <c r="I21" s="35">
        <v>253615.02</v>
      </c>
      <c r="J21" s="37">
        <v>253615.02</v>
      </c>
    </row>
    <row r="22" spans="2:10" x14ac:dyDescent="0.25">
      <c r="B22" s="58" t="s">
        <v>0</v>
      </c>
      <c r="C22" s="59"/>
      <c r="D22" s="59"/>
      <c r="E22" s="35">
        <v>1686411.33</v>
      </c>
      <c r="F22" s="35">
        <v>1686411.33</v>
      </c>
      <c r="G22" s="59" t="s">
        <v>29</v>
      </c>
      <c r="H22" s="59"/>
      <c r="I22" s="35">
        <v>0</v>
      </c>
      <c r="J22" s="37">
        <v>0</v>
      </c>
    </row>
    <row r="23" spans="2:10" x14ac:dyDescent="0.25">
      <c r="B23" s="58" t="s">
        <v>1</v>
      </c>
      <c r="C23" s="59"/>
      <c r="D23" s="59"/>
      <c r="E23" s="35">
        <v>3879655.43</v>
      </c>
      <c r="F23" s="35">
        <v>3794044.99</v>
      </c>
      <c r="G23" s="59" t="s">
        <v>30</v>
      </c>
      <c r="H23" s="59"/>
      <c r="I23" s="35">
        <v>0</v>
      </c>
      <c r="J23" s="37">
        <v>0</v>
      </c>
    </row>
    <row r="24" spans="2:10" x14ac:dyDescent="0.25">
      <c r="B24" s="58" t="s">
        <v>31</v>
      </c>
      <c r="C24" s="59"/>
      <c r="D24" s="59"/>
      <c r="E24" s="35">
        <v>0</v>
      </c>
      <c r="F24" s="35">
        <v>0</v>
      </c>
      <c r="G24" s="59" t="s">
        <v>32</v>
      </c>
      <c r="H24" s="59"/>
      <c r="I24" s="35">
        <v>1708284.74</v>
      </c>
      <c r="J24" s="37">
        <v>1708284.74</v>
      </c>
    </row>
    <row r="25" spans="2:10" x14ac:dyDescent="0.25">
      <c r="B25" s="58" t="s">
        <v>33</v>
      </c>
      <c r="C25" s="59"/>
      <c r="D25" s="59"/>
      <c r="E25" s="43">
        <v>-3223425.95</v>
      </c>
      <c r="F25" s="43">
        <v>-3223425.95</v>
      </c>
      <c r="G25" s="59" t="s">
        <v>34</v>
      </c>
      <c r="H25" s="59"/>
      <c r="I25" s="35">
        <v>0</v>
      </c>
      <c r="J25" s="37">
        <v>0</v>
      </c>
    </row>
    <row r="26" spans="2:10" x14ac:dyDescent="0.25">
      <c r="B26" s="58" t="s">
        <v>35</v>
      </c>
      <c r="C26" s="59"/>
      <c r="D26" s="59"/>
      <c r="E26" s="35">
        <v>0</v>
      </c>
      <c r="F26" s="35">
        <v>0</v>
      </c>
      <c r="G26" s="59" t="s">
        <v>36</v>
      </c>
      <c r="H26" s="59"/>
      <c r="I26" s="35">
        <v>0</v>
      </c>
      <c r="J26" s="37">
        <v>0</v>
      </c>
    </row>
    <row r="27" spans="2:10" x14ac:dyDescent="0.25">
      <c r="B27" s="58" t="s">
        <v>37</v>
      </c>
      <c r="C27" s="59"/>
      <c r="D27" s="59"/>
      <c r="E27" s="35">
        <v>0</v>
      </c>
      <c r="F27" s="35">
        <v>0</v>
      </c>
      <c r="G27" s="6"/>
      <c r="H27" s="25"/>
      <c r="I27" s="7"/>
      <c r="J27" s="16"/>
    </row>
    <row r="28" spans="2:10" x14ac:dyDescent="0.25">
      <c r="B28" s="58"/>
      <c r="C28" s="59"/>
      <c r="D28" s="59"/>
      <c r="E28" s="4"/>
      <c r="F28" s="4"/>
      <c r="G28" s="61" t="s">
        <v>38</v>
      </c>
      <c r="H28" s="61"/>
      <c r="I28" s="38">
        <f>SUM(I21:I26)</f>
        <v>1961899.76</v>
      </c>
      <c r="J28" s="39">
        <f>SUM(J21:J26)</f>
        <v>1961899.76</v>
      </c>
    </row>
    <row r="29" spans="2:10" x14ac:dyDescent="0.25">
      <c r="B29" s="58" t="s">
        <v>39</v>
      </c>
      <c r="C29" s="59"/>
      <c r="D29" s="59"/>
      <c r="E29" s="35">
        <v>0</v>
      </c>
      <c r="F29" s="35">
        <v>0</v>
      </c>
      <c r="G29" s="26"/>
      <c r="H29" s="26"/>
      <c r="I29" s="8"/>
      <c r="J29" s="14"/>
    </row>
    <row r="30" spans="2:10" x14ac:dyDescent="0.25">
      <c r="B30" s="58"/>
      <c r="C30" s="59"/>
      <c r="D30" s="59"/>
      <c r="E30" s="4"/>
      <c r="F30" s="4"/>
      <c r="G30" s="62" t="s">
        <v>40</v>
      </c>
      <c r="H30" s="62"/>
      <c r="I30" s="40">
        <f>I28+I18</f>
        <v>22582742.140000001</v>
      </c>
      <c r="J30" s="41">
        <f>J28+J18</f>
        <v>22416682.960000001</v>
      </c>
    </row>
    <row r="31" spans="2:10" x14ac:dyDescent="0.25">
      <c r="B31" s="60" t="s">
        <v>41</v>
      </c>
      <c r="C31" s="61"/>
      <c r="D31" s="61"/>
      <c r="E31" s="36">
        <f>SUM(E20:E29)</f>
        <v>2342640.8099999996</v>
      </c>
      <c r="F31" s="36">
        <f>SUM(F20:F29)</f>
        <v>2257030.37</v>
      </c>
      <c r="G31" s="62"/>
      <c r="H31" s="62"/>
      <c r="I31" s="8"/>
      <c r="J31" s="14"/>
    </row>
    <row r="32" spans="2:10" x14ac:dyDescent="0.25">
      <c r="B32" s="17"/>
      <c r="C32" s="18"/>
      <c r="D32" s="18"/>
      <c r="E32" s="4"/>
      <c r="F32" s="4"/>
      <c r="G32" s="9"/>
      <c r="H32" s="28"/>
      <c r="I32" s="11"/>
      <c r="J32" s="12"/>
    </row>
    <row r="33" spans="2:10" x14ac:dyDescent="0.25">
      <c r="B33" s="5"/>
      <c r="C33" s="6"/>
      <c r="D33" s="9"/>
      <c r="E33" s="36"/>
      <c r="F33" s="36"/>
      <c r="G33" s="54" t="s">
        <v>42</v>
      </c>
      <c r="H33" s="54"/>
      <c r="I33" s="7"/>
      <c r="J33" s="16"/>
    </row>
    <row r="34" spans="2:10" x14ac:dyDescent="0.25">
      <c r="B34" s="63" t="s">
        <v>43</v>
      </c>
      <c r="C34" s="62"/>
      <c r="D34" s="62"/>
      <c r="E34" s="36">
        <f>E31+E17</f>
        <v>35887854.289999999</v>
      </c>
      <c r="F34" s="36">
        <f>F31+F17</f>
        <v>32617527.430000003</v>
      </c>
      <c r="G34" s="9"/>
      <c r="H34" s="28"/>
      <c r="I34" s="7"/>
      <c r="J34" s="16"/>
    </row>
    <row r="35" spans="2:10" x14ac:dyDescent="0.25">
      <c r="B35" s="5"/>
      <c r="C35" s="6"/>
      <c r="D35" s="6"/>
      <c r="E35" s="7"/>
      <c r="F35" s="7"/>
      <c r="G35" s="62" t="s">
        <v>44</v>
      </c>
      <c r="H35" s="62"/>
      <c r="I35" s="38">
        <v>11137489.01</v>
      </c>
      <c r="J35" s="39">
        <v>11137489.01</v>
      </c>
    </row>
    <row r="36" spans="2:10" x14ac:dyDescent="0.25">
      <c r="B36" s="5"/>
      <c r="C36" s="6"/>
      <c r="D36" s="6"/>
      <c r="E36" s="7"/>
      <c r="F36" s="7"/>
      <c r="G36" s="59" t="s">
        <v>45</v>
      </c>
      <c r="H36" s="59"/>
      <c r="I36" s="35">
        <v>11137489.01</v>
      </c>
      <c r="J36" s="37">
        <v>11137489.01</v>
      </c>
    </row>
    <row r="37" spans="2:10" x14ac:dyDescent="0.25">
      <c r="B37" s="5"/>
      <c r="C37" s="6"/>
      <c r="D37" s="19"/>
      <c r="E37" s="19"/>
      <c r="F37" s="7"/>
      <c r="G37" s="59" t="s">
        <v>46</v>
      </c>
      <c r="H37" s="59"/>
      <c r="I37" s="35">
        <v>0</v>
      </c>
      <c r="J37" s="37">
        <v>0</v>
      </c>
    </row>
    <row r="38" spans="2:10" x14ac:dyDescent="0.25">
      <c r="B38" s="5"/>
      <c r="C38" s="6"/>
      <c r="D38" s="19"/>
      <c r="E38" s="19"/>
      <c r="F38" s="7"/>
      <c r="G38" s="59" t="s">
        <v>47</v>
      </c>
      <c r="H38" s="59"/>
      <c r="I38" s="35">
        <v>0</v>
      </c>
      <c r="J38" s="37">
        <v>0</v>
      </c>
    </row>
    <row r="39" spans="2:10" x14ac:dyDescent="0.25">
      <c r="B39" s="5"/>
      <c r="C39" s="6"/>
      <c r="D39" s="19"/>
      <c r="E39" s="19"/>
      <c r="F39" s="7"/>
      <c r="G39" s="6"/>
      <c r="H39" s="20"/>
      <c r="I39" s="7"/>
      <c r="J39" s="16"/>
    </row>
    <row r="40" spans="2:10" x14ac:dyDescent="0.25">
      <c r="B40" s="5"/>
      <c r="C40" s="6"/>
      <c r="D40" s="19"/>
      <c r="E40" s="19"/>
      <c r="F40" s="7"/>
      <c r="G40" s="62" t="s">
        <v>48</v>
      </c>
      <c r="H40" s="62"/>
      <c r="I40" s="38">
        <v>2167623.14</v>
      </c>
      <c r="J40" s="44">
        <v>-936644.54</v>
      </c>
    </row>
    <row r="41" spans="2:10" x14ac:dyDescent="0.25">
      <c r="B41" s="5"/>
      <c r="C41" s="6"/>
      <c r="D41" s="19"/>
      <c r="E41" s="19"/>
      <c r="F41" s="7"/>
      <c r="G41" s="59" t="s">
        <v>49</v>
      </c>
      <c r="H41" s="59"/>
      <c r="I41" s="35">
        <v>3104267.68</v>
      </c>
      <c r="J41" s="37">
        <v>3370715.69</v>
      </c>
    </row>
    <row r="42" spans="2:10" x14ac:dyDescent="0.25">
      <c r="B42" s="5"/>
      <c r="C42" s="6"/>
      <c r="D42" s="19"/>
      <c r="E42" s="19"/>
      <c r="F42" s="7"/>
      <c r="G42" s="59" t="s">
        <v>50</v>
      </c>
      <c r="H42" s="59"/>
      <c r="I42" s="43">
        <v>-998011.09</v>
      </c>
      <c r="J42" s="45">
        <v>-4368726.78</v>
      </c>
    </row>
    <row r="43" spans="2:10" x14ac:dyDescent="0.25">
      <c r="B43" s="5"/>
      <c r="C43" s="6"/>
      <c r="D43" s="19"/>
      <c r="E43" s="19"/>
      <c r="F43" s="7"/>
      <c r="G43" s="59" t="s">
        <v>51</v>
      </c>
      <c r="H43" s="59"/>
      <c r="I43" s="35">
        <v>0</v>
      </c>
      <c r="J43" s="37">
        <v>0</v>
      </c>
    </row>
    <row r="44" spans="2:10" x14ac:dyDescent="0.25">
      <c r="B44" s="5"/>
      <c r="C44" s="6"/>
      <c r="D44" s="6"/>
      <c r="E44" s="7"/>
      <c r="F44" s="7"/>
      <c r="G44" s="59" t="s">
        <v>52</v>
      </c>
      <c r="H44" s="59"/>
      <c r="I44" s="35">
        <v>0</v>
      </c>
      <c r="J44" s="37">
        <v>0</v>
      </c>
    </row>
    <row r="45" spans="2:10" x14ac:dyDescent="0.25">
      <c r="B45" s="5"/>
      <c r="C45" s="6"/>
      <c r="D45" s="6"/>
      <c r="E45" s="7"/>
      <c r="F45" s="7"/>
      <c r="G45" s="59" t="s">
        <v>53</v>
      </c>
      <c r="H45" s="59"/>
      <c r="I45" s="35">
        <v>61366.55</v>
      </c>
      <c r="J45" s="37">
        <v>61366.55</v>
      </c>
    </row>
    <row r="46" spans="2:10" x14ac:dyDescent="0.25">
      <c r="B46" s="5"/>
      <c r="C46" s="6"/>
      <c r="D46" s="6"/>
      <c r="E46" s="7"/>
      <c r="F46" s="7"/>
      <c r="G46" s="6"/>
      <c r="H46" s="20"/>
      <c r="I46" s="7"/>
      <c r="J46" s="16"/>
    </row>
    <row r="47" spans="2:10" x14ac:dyDescent="0.25">
      <c r="B47" s="5"/>
      <c r="C47" s="6"/>
      <c r="D47" s="6"/>
      <c r="E47" s="7"/>
      <c r="F47" s="7"/>
      <c r="G47" s="62" t="s">
        <v>54</v>
      </c>
      <c r="H47" s="62"/>
      <c r="I47" s="36">
        <v>0</v>
      </c>
      <c r="J47" s="42">
        <v>0</v>
      </c>
    </row>
    <row r="48" spans="2:10" x14ac:dyDescent="0.25">
      <c r="B48" s="5"/>
      <c r="C48" s="6"/>
      <c r="D48" s="6"/>
      <c r="E48" s="7"/>
      <c r="F48" s="7"/>
      <c r="G48" s="59" t="s">
        <v>55</v>
      </c>
      <c r="H48" s="59"/>
      <c r="I48" s="35">
        <v>0</v>
      </c>
      <c r="J48" s="37">
        <v>0</v>
      </c>
    </row>
    <row r="49" spans="2:10" x14ac:dyDescent="0.25">
      <c r="B49" s="5"/>
      <c r="C49" s="6"/>
      <c r="D49" s="6"/>
      <c r="E49" s="7"/>
      <c r="F49" s="7"/>
      <c r="G49" s="59" t="s">
        <v>56</v>
      </c>
      <c r="H49" s="59"/>
      <c r="I49" s="35">
        <v>0</v>
      </c>
      <c r="J49" s="37">
        <v>0</v>
      </c>
    </row>
    <row r="50" spans="2:10" x14ac:dyDescent="0.25">
      <c r="B50" s="5"/>
      <c r="C50" s="6"/>
      <c r="D50" s="6"/>
      <c r="E50" s="7"/>
      <c r="F50" s="7"/>
      <c r="G50" s="6"/>
      <c r="H50" s="27"/>
      <c r="I50" s="7"/>
      <c r="J50" s="16"/>
    </row>
    <row r="51" spans="2:10" x14ac:dyDescent="0.25">
      <c r="B51" s="5"/>
      <c r="C51" s="6"/>
      <c r="D51" s="6"/>
      <c r="E51" s="7"/>
      <c r="F51" s="7"/>
      <c r="G51" s="61" t="s">
        <v>57</v>
      </c>
      <c r="H51" s="61"/>
      <c r="I51" s="38">
        <f>I40+I35</f>
        <v>13305112.15</v>
      </c>
      <c r="J51" s="39">
        <f>J40+J35</f>
        <v>10200844.469999999</v>
      </c>
    </row>
    <row r="52" spans="2:10" x14ac:dyDescent="0.25">
      <c r="B52" s="5"/>
      <c r="C52" s="6"/>
      <c r="D52" s="6"/>
      <c r="E52" s="7"/>
      <c r="F52" s="7"/>
      <c r="G52" s="6"/>
      <c r="H52" s="20"/>
      <c r="I52" s="7"/>
      <c r="J52" s="16"/>
    </row>
    <row r="53" spans="2:10" x14ac:dyDescent="0.25">
      <c r="B53" s="5"/>
      <c r="C53" s="6"/>
      <c r="D53" s="6"/>
      <c r="E53" s="7"/>
      <c r="F53" s="7"/>
      <c r="G53" s="62" t="s">
        <v>58</v>
      </c>
      <c r="H53" s="62"/>
      <c r="I53" s="38">
        <f>SUM(I51+I30)</f>
        <v>35887854.289999999</v>
      </c>
      <c r="J53" s="39">
        <f>SUM(J51+J30)</f>
        <v>32617527.43</v>
      </c>
    </row>
    <row r="54" spans="2:10" x14ac:dyDescent="0.25">
      <c r="B54" s="21"/>
      <c r="C54" s="22"/>
      <c r="D54" s="22"/>
      <c r="E54" s="22"/>
      <c r="F54" s="22"/>
      <c r="G54" s="22"/>
      <c r="H54" s="22"/>
      <c r="I54" s="22"/>
      <c r="J54" s="23"/>
    </row>
    <row r="55" spans="2:10" x14ac:dyDescent="0.25">
      <c r="B55" s="64" t="s">
        <v>61</v>
      </c>
      <c r="C55" s="64"/>
      <c r="D55" s="64"/>
      <c r="E55" s="64"/>
      <c r="F55" s="64"/>
      <c r="G55" s="64"/>
      <c r="H55" s="64"/>
      <c r="I55" s="64"/>
    </row>
    <row r="62" spans="2:10" x14ac:dyDescent="0.25">
      <c r="B62" s="34"/>
      <c r="C62" s="34"/>
      <c r="D62" s="34"/>
      <c r="E62" s="34"/>
      <c r="F62" s="34"/>
      <c r="G62" s="34"/>
      <c r="H62" s="34"/>
    </row>
    <row r="68" spans="2:8" x14ac:dyDescent="0.25">
      <c r="B68" s="34"/>
      <c r="C68" s="34"/>
      <c r="D68" s="34"/>
      <c r="E68" s="34"/>
      <c r="F68" s="34"/>
      <c r="G68" s="34"/>
      <c r="H68" s="34"/>
    </row>
  </sheetData>
  <mergeCells count="67">
    <mergeCell ref="G48:H48"/>
    <mergeCell ref="G49:H49"/>
    <mergeCell ref="G51:H51"/>
    <mergeCell ref="G53:H53"/>
    <mergeCell ref="B55:I55"/>
    <mergeCell ref="G47:H47"/>
    <mergeCell ref="B34:D34"/>
    <mergeCell ref="G35:H35"/>
    <mergeCell ref="G36:H36"/>
    <mergeCell ref="G37:H37"/>
    <mergeCell ref="G38:H38"/>
    <mergeCell ref="G40:H40"/>
    <mergeCell ref="G41:H41"/>
    <mergeCell ref="G42:H42"/>
    <mergeCell ref="G43:H43"/>
    <mergeCell ref="G44:H44"/>
    <mergeCell ref="G45:H45"/>
    <mergeCell ref="G33:H33"/>
    <mergeCell ref="B25:D25"/>
    <mergeCell ref="G25:H25"/>
    <mergeCell ref="B26:D26"/>
    <mergeCell ref="G26:H26"/>
    <mergeCell ref="B27:D27"/>
    <mergeCell ref="B28:D28"/>
    <mergeCell ref="G28:H28"/>
    <mergeCell ref="B29:D29"/>
    <mergeCell ref="B30:D30"/>
    <mergeCell ref="G30:H30"/>
    <mergeCell ref="B31:D31"/>
    <mergeCell ref="G31:H31"/>
    <mergeCell ref="B22:D22"/>
    <mergeCell ref="G22:H22"/>
    <mergeCell ref="B23:D23"/>
    <mergeCell ref="G23:H23"/>
    <mergeCell ref="B24:D24"/>
    <mergeCell ref="G24:H24"/>
    <mergeCell ref="G18:H18"/>
    <mergeCell ref="B19:D19"/>
    <mergeCell ref="B20:D20"/>
    <mergeCell ref="G20:H20"/>
    <mergeCell ref="B21:D21"/>
    <mergeCell ref="G21:H21"/>
    <mergeCell ref="B17:D17"/>
    <mergeCell ref="B11:D11"/>
    <mergeCell ref="G11:H11"/>
    <mergeCell ref="B12:D12"/>
    <mergeCell ref="G12:H12"/>
    <mergeCell ref="B13:D13"/>
    <mergeCell ref="G13:H13"/>
    <mergeCell ref="B14:D14"/>
    <mergeCell ref="G14:H14"/>
    <mergeCell ref="B15:D15"/>
    <mergeCell ref="G15:H15"/>
    <mergeCell ref="G16:H16"/>
    <mergeCell ref="B8:D8"/>
    <mergeCell ref="G8:H8"/>
    <mergeCell ref="B9:D9"/>
    <mergeCell ref="G9:H9"/>
    <mergeCell ref="B10:D10"/>
    <mergeCell ref="G10:H10"/>
    <mergeCell ref="I1:J1"/>
    <mergeCell ref="B2:J2"/>
    <mergeCell ref="B3:J3"/>
    <mergeCell ref="B4:J4"/>
    <mergeCell ref="B7:D7"/>
    <mergeCell ref="G7:H7"/>
    <mergeCell ref="B5:J5"/>
  </mergeCells>
  <pageMargins left="0.31496062992125984" right="0.31496062992125984" top="0.35433070866141736" bottom="0.35433070866141736" header="0" footer="0"/>
  <pageSetup scale="59" orientation="portrait" horizontalDpi="300" verticalDpi="300" r:id="rId1"/>
  <ignoredErrors>
    <ignoredError sqref="F1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2026-07-14T17:57:00Z</cp:lastPrinted>
  <dcterms:created xsi:type="dcterms:W3CDTF">2018-10-31T19:27:45Z</dcterms:created>
  <dcterms:modified xsi:type="dcterms:W3CDTF">2026-07-14T18:07:42Z</dcterms:modified>
</cp:coreProperties>
</file>