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ntabilidad 1\Documents\PAGOS OCTUBRE\Nueva carpeta\"/>
    </mc:Choice>
  </mc:AlternateContent>
  <xr:revisionPtr revIDLastSave="0" documentId="13_ncr:1_{60676846-A74B-4A05-8621-9AD5ECD2BF45}" xr6:coauthVersionLast="45" xr6:coauthVersionMax="45" xr10:uidLastSave="{00000000-0000-0000-0000-000000000000}"/>
  <bookViews>
    <workbookView xWindow="-120" yWindow="-120" windowWidth="29040" windowHeight="15840" activeTab="15" xr2:uid="{00000000-000D-0000-FFFF-FFFF00000000}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</sheets>
  <definedNames>
    <definedName name="_xlnm.Print_Area" localSheetId="2">'IC-10'!$A$1:$I$30</definedName>
    <definedName name="_xlnm.Print_Area" localSheetId="3">'IC-11'!$A$1:$G$28</definedName>
    <definedName name="_xlnm.Print_Area" localSheetId="6">'IC-14'!$A$1:$F$27</definedName>
    <definedName name="_xlnm.Print_Area" localSheetId="7">'IC-15'!$A$1:$H$26</definedName>
    <definedName name="_xlnm.Print_Area" localSheetId="10">'IC-18'!$A$1:$G$22</definedName>
    <definedName name="_xlnm.Print_Area" localSheetId="0">'IC-8'!$A$1:$J$35</definedName>
    <definedName name="_xlnm.Print_Area" localSheetId="1">'IC-9'!$A$1:$I$32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28" l="1"/>
  <c r="E27" i="31" l="1"/>
  <c r="E29" i="31"/>
  <c r="E30" i="31"/>
  <c r="E31" i="31"/>
  <c r="E32" i="31"/>
  <c r="E34" i="31"/>
  <c r="E35" i="31"/>
  <c r="E36" i="31"/>
  <c r="E37" i="31"/>
  <c r="E26" i="31"/>
  <c r="D12" i="29"/>
  <c r="C12" i="29"/>
  <c r="E11" i="29"/>
  <c r="D25" i="28"/>
  <c r="C25" i="28"/>
  <c r="E21" i="28"/>
  <c r="E23" i="28"/>
  <c r="E19" i="28"/>
  <c r="E18" i="28"/>
  <c r="E17" i="28"/>
  <c r="E16" i="28"/>
  <c r="E15" i="28"/>
  <c r="E14" i="28"/>
  <c r="E13" i="28"/>
  <c r="E11" i="28"/>
  <c r="C38" i="27"/>
  <c r="D34" i="27" s="1"/>
  <c r="C36" i="25"/>
  <c r="D12" i="27" l="1"/>
  <c r="D26" i="27"/>
  <c r="D16" i="27"/>
  <c r="D24" i="27"/>
  <c r="D14" i="27"/>
  <c r="D18" i="27"/>
  <c r="D22" i="27"/>
  <c r="D27" i="27"/>
  <c r="D31" i="27"/>
  <c r="D35" i="27"/>
  <c r="D15" i="27"/>
  <c r="D19" i="27"/>
  <c r="D23" i="27"/>
  <c r="D28" i="27"/>
  <c r="D32" i="27"/>
  <c r="D20" i="27"/>
  <c r="D29" i="27"/>
  <c r="D33" i="27"/>
  <c r="D13" i="27"/>
  <c r="D17" i="27"/>
  <c r="D21" i="27"/>
  <c r="D25" i="27"/>
  <c r="D30" i="27"/>
  <c r="D15" i="24"/>
  <c r="D38" i="27" l="1"/>
  <c r="C34" i="30"/>
  <c r="C11" i="26"/>
  <c r="C13" i="23"/>
  <c r="D15" i="22"/>
  <c r="C15" i="22"/>
  <c r="E29" i="20"/>
  <c r="D29" i="20"/>
  <c r="C29" i="20"/>
  <c r="C13" i="19"/>
  <c r="C13" i="18"/>
  <c r="C18" i="17"/>
  <c r="D20" i="16"/>
  <c r="D12" i="16"/>
</calcChain>
</file>

<file path=xl/sharedStrings.xml><?xml version="1.0" encoding="utf-8"?>
<sst xmlns="http://schemas.openxmlformats.org/spreadsheetml/2006/main" count="574" uniqueCount="354">
  <si>
    <t>Concepto</t>
  </si>
  <si>
    <t>Efectivo y Equivalentes</t>
  </si>
  <si>
    <t>Activos Intangibles</t>
  </si>
  <si>
    <t>Activos Diferidos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</si>
  <si>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</si>
  <si>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</si>
  <si>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</si>
  <si>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</si>
  <si>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</si>
  <si>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</si>
  <si>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</si>
  <si>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</si>
  <si>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</si>
  <si>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</si>
  <si>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</si>
  <si>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</si>
  <si>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</si>
  <si>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</si>
  <si>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</si>
  <si>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</si>
  <si>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</si>
  <si>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</si>
  <si>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</si>
  <si>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</si>
  <si>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</si>
  <si>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</si>
  <si>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</si>
  <si>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</si>
  <si>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</si>
  <si>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</si>
  <si>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</si>
  <si>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</si>
  <si>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</si>
  <si>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</si>
  <si>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</si>
  <si>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</si>
  <si>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</si>
  <si>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</si>
  <si>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</si>
  <si>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</si>
  <si>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</si>
  <si>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</si>
  <si>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</si>
  <si>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</si>
  <si>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</si>
  <si>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</si>
  <si>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</si>
  <si>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</si>
  <si>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</si>
  <si>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</si>
  <si>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</si>
  <si>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IC-13</t>
  </si>
  <si>
    <t>Estimaciones y Deterioros</t>
  </si>
  <si>
    <t xml:space="preserve">Texto y Formato Libre </t>
  </si>
  <si>
    <t>Observaciones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</si>
  <si>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</si>
  <si>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</si>
  <si>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</si>
  <si>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</si>
  <si>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</si>
  <si>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</si>
  <si>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</si>
  <si>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</si>
  <si>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</si>
  <si>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</si>
  <si>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</si>
  <si>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</si>
  <si>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</si>
  <si>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</si>
  <si>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</si>
  <si>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</si>
  <si>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</si>
  <si>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</si>
  <si>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</si>
  <si>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</si>
  <si>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</si>
  <si>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</si>
  <si>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</si>
  <si>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</si>
  <si>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</si>
  <si>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</si>
  <si>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</si>
  <si>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</si>
  <si>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</si>
  <si>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</si>
  <si>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</si>
  <si>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</si>
  <si>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</si>
  <si>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</si>
  <si>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</si>
  <si>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</si>
  <si>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</si>
  <si>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</si>
  <si>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</si>
  <si>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</si>
  <si>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</si>
  <si>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</si>
  <si>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</si>
  <si>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</si>
  <si>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</si>
  <si>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</si>
  <si>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</si>
  <si>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</si>
  <si>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</si>
  <si>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</si>
  <si>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</si>
  <si>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</si>
  <si>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</si>
  <si>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</si>
  <si>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</si>
  <si>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</si>
  <si>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</si>
  <si>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</si>
  <si>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</si>
  <si>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</si>
  <si>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</si>
  <si>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</si>
  <si>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</si>
  <si>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</si>
  <si>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</si>
  <si>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Se informará, de manera agrupada, en las notas a los Estados Financieros las cuentas de orden contables y cuentas de orden presupuestario.</t>
  </si>
  <si>
    <t>Bienes concesionados o en comodato</t>
  </si>
  <si>
    <t>Los contratos firmados de construcciones por tipo de contrato.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</si>
  <si>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</si>
  <si>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</si>
  <si>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</si>
  <si>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</si>
  <si>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</si>
  <si>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</si>
  <si>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</si>
  <si>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</si>
  <si>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</si>
  <si>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</si>
  <si>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</si>
  <si>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</si>
  <si>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</si>
  <si>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</si>
  <si>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</si>
  <si>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</si>
  <si>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</si>
  <si>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Criterios para la determinación de las estimaciones</t>
  </si>
  <si>
    <t>Ente público: Comision de Agua Potable y Alcantarillado de Taxco</t>
  </si>
  <si>
    <t>1122-001-001</t>
  </si>
  <si>
    <t>1122-001-002</t>
  </si>
  <si>
    <t>1122-001-003</t>
  </si>
  <si>
    <t>1122-001-004</t>
  </si>
  <si>
    <t>1122-001-005</t>
  </si>
  <si>
    <t>1122-001-006</t>
  </si>
  <si>
    <t>Servicio Domestico</t>
  </si>
  <si>
    <t>servicio Domestico Comercial</t>
  </si>
  <si>
    <t>servicio Comercial</t>
  </si>
  <si>
    <t>Servicio Industrial</t>
  </si>
  <si>
    <t>Cobro de IVA</t>
  </si>
  <si>
    <t>Cobro Proredes</t>
  </si>
  <si>
    <t>1261-3-001</t>
  </si>
  <si>
    <t>DEP ACUM CONSTRUCCIONES</t>
  </si>
  <si>
    <t>LINEAL</t>
  </si>
  <si>
    <t>REGULAR</t>
  </si>
  <si>
    <t>1263-1-001</t>
  </si>
  <si>
    <t>DEP ACUM DE MOBILIARIO Y EQ DE ADMINISTRACIÓN</t>
  </si>
  <si>
    <t>1263-1-002</t>
  </si>
  <si>
    <t>DEP ACUM DE MOBILIARIO Y EQUIPO</t>
  </si>
  <si>
    <t>1263-4-001</t>
  </si>
  <si>
    <t>DEP ACUM DE EQUIPO DE TRANSPORTE</t>
  </si>
  <si>
    <t>REGULAR/MALO</t>
  </si>
  <si>
    <t>1263-6-001</t>
  </si>
  <si>
    <t>DEP ACUM DE OTROS BIENES MUEBLES</t>
  </si>
  <si>
    <t>1263-6-002</t>
  </si>
  <si>
    <t>DEP ACUM DE EQUIPO DE COMPUTO</t>
  </si>
  <si>
    <t>1263-6-003</t>
  </si>
  <si>
    <t>DEP ACUM DE EQUIPO DE COMUNICACIÓN</t>
  </si>
  <si>
    <t>1263-6-004</t>
  </si>
  <si>
    <t>DEP ACUM DE EQUIPO DE COMPUTACION</t>
  </si>
  <si>
    <t>1263-6-005</t>
  </si>
  <si>
    <t>DEP ACUM DE HERRAMIENTAS Y MAQUINAS</t>
  </si>
  <si>
    <t>1191-1-001</t>
  </si>
  <si>
    <t>1191-1-002</t>
  </si>
  <si>
    <t>1191-1-003</t>
  </si>
  <si>
    <t>1191-1-004</t>
  </si>
  <si>
    <t>COMISION FEDERAL DE ELECTRICIDAD</t>
  </si>
  <si>
    <t>GRUPO DIAVAZ</t>
  </si>
  <si>
    <t>PLANTA POTABILIZADORA</t>
  </si>
  <si>
    <t>COMPU ENLACES S DE RLMI</t>
  </si>
  <si>
    <t>DEPOSITOS EN GARANTIA</t>
  </si>
  <si>
    <t>2249-1-001</t>
  </si>
  <si>
    <t>2249-1-002</t>
  </si>
  <si>
    <t>2249-1-003</t>
  </si>
  <si>
    <t>2249-1-004</t>
  </si>
  <si>
    <t>2249-1-005</t>
  </si>
  <si>
    <t>2249-1-006</t>
  </si>
  <si>
    <t>RET ADMON ANTERIOR ISR SALARIOS</t>
  </si>
  <si>
    <t>RET ADMON ANTERIOR ISR SERVICIOS</t>
  </si>
  <si>
    <t>RET ADMON ANTERIOR ISR ASIMILABLES</t>
  </si>
  <si>
    <t>RET ADMON ANTERIOR IVA RETENIDO</t>
  </si>
  <si>
    <t>IMSS ADMON ANTERIORES</t>
  </si>
  <si>
    <t>IVA A PAGAR ADMON ANTERIORES</t>
  </si>
  <si>
    <t>IMPUESTO RETENIDO</t>
  </si>
  <si>
    <t>MUNICIPAL</t>
  </si>
  <si>
    <t>ISR RET A TRAB DEL ORGANISMO</t>
  </si>
  <si>
    <t>ISR RET HONORARIOS DEL ORGANISMO</t>
  </si>
  <si>
    <t>SRT RET HON ASIMILABLES A SALARIOS</t>
  </si>
  <si>
    <t>IVA RETENIDO</t>
  </si>
  <si>
    <t>CUOTAS IMSS POR PAGAR</t>
  </si>
  <si>
    <t>IVA CAUSADO POR PAGAR</t>
  </si>
  <si>
    <t>INGRESOS DE GESTION:</t>
  </si>
  <si>
    <t>Consumo Domestico</t>
  </si>
  <si>
    <t>Particular</t>
  </si>
  <si>
    <t xml:space="preserve">COBRO A USUARIOS POR EL SERVICIO DE SUM DE AGUA POTABLE </t>
  </si>
  <si>
    <t>Consumo Domestico Residencial</t>
  </si>
  <si>
    <t xml:space="preserve">Consumo Domestico Comercial </t>
  </si>
  <si>
    <t>Consumo Comercial</t>
  </si>
  <si>
    <t>Consumo Publico</t>
  </si>
  <si>
    <t xml:space="preserve">Consumo Industrial </t>
  </si>
  <si>
    <t xml:space="preserve">Adeudo Consumo Domestico </t>
  </si>
  <si>
    <t xml:space="preserve">Adeudo Consumo Domestico Residencial </t>
  </si>
  <si>
    <t>AdeudoConsumo Domestico Comercial</t>
  </si>
  <si>
    <t>Adeudo Consumo Comercial</t>
  </si>
  <si>
    <t>Adeudo Consumo Publico</t>
  </si>
  <si>
    <t>Adeudo Consumo Industrial</t>
  </si>
  <si>
    <t>Pro-redes 15%</t>
  </si>
  <si>
    <t>Saneamiento 15%</t>
  </si>
  <si>
    <t>Conexiones</t>
  </si>
  <si>
    <t>Reconexiones</t>
  </si>
  <si>
    <t>Medidores</t>
  </si>
  <si>
    <t>Constancia de no Adeudo</t>
  </si>
  <si>
    <t>Cambio de Nombre</t>
  </si>
  <si>
    <t>Baja de Contrato</t>
  </si>
  <si>
    <t>Recargos</t>
  </si>
  <si>
    <t>Reimpresion de recibo original</t>
  </si>
  <si>
    <t>INGRESOS POR VENTA DE BIENES Y PRESTACION DE SERVICIOS DE ENTIDADES PARAESTATALES Y FIDEICOMISOS NO EMPRESARIALES Y NO FINANCIEROS</t>
  </si>
  <si>
    <t>4173-01</t>
  </si>
  <si>
    <t>4173-02</t>
  </si>
  <si>
    <t>4173-03</t>
  </si>
  <si>
    <t>4173-04</t>
  </si>
  <si>
    <t>4173-05</t>
  </si>
  <si>
    <t>4173-06</t>
  </si>
  <si>
    <t>4173-07</t>
  </si>
  <si>
    <t>4173-08</t>
  </si>
  <si>
    <t>4173-09</t>
  </si>
  <si>
    <t>4173-10</t>
  </si>
  <si>
    <t>4173-11</t>
  </si>
  <si>
    <t>4173-12</t>
  </si>
  <si>
    <t>4173-13</t>
  </si>
  <si>
    <t>4173-14</t>
  </si>
  <si>
    <t>4173-16</t>
  </si>
  <si>
    <t>4173-17</t>
  </si>
  <si>
    <t>4173-19</t>
  </si>
  <si>
    <t>4173-20</t>
  </si>
  <si>
    <t>4173-21</t>
  </si>
  <si>
    <t>4173-23</t>
  </si>
  <si>
    <t>4173-24</t>
  </si>
  <si>
    <t>4173-26</t>
  </si>
  <si>
    <t>4173-28</t>
  </si>
  <si>
    <t>4173-29</t>
  </si>
  <si>
    <t>Multas</t>
  </si>
  <si>
    <t>Redondeo</t>
  </si>
  <si>
    <t>4319-1</t>
  </si>
  <si>
    <t>OTROS INGRESOS Y BENEFICIOS</t>
  </si>
  <si>
    <t>DESCUENTOS DE NOMINA</t>
  </si>
  <si>
    <t>PARTICULAR</t>
  </si>
  <si>
    <t>GASTOS Y OTRAS PÉRDIDAS</t>
  </si>
  <si>
    <t>GASTOS DE FUNCIONAMIENTO</t>
  </si>
  <si>
    <t>SERVICIOS PERSONALES</t>
  </si>
  <si>
    <t xml:space="preserve">Remuneraciones al personal de carácter permanente </t>
  </si>
  <si>
    <t>SUELDOS AL PERSONAL DE BASE</t>
  </si>
  <si>
    <t>Remuneraciones al personal de carácter transitorio</t>
  </si>
  <si>
    <t>Remuneraciones adicionales y especiales</t>
  </si>
  <si>
    <t>Seguridad social</t>
  </si>
  <si>
    <t xml:space="preserve">Otras presentaciones sociales y economicas </t>
  </si>
  <si>
    <t>Pago deestimulos a servidores públicos</t>
  </si>
  <si>
    <t xml:space="preserve">Materiales de administracion emision de documentos y articulos oficiales </t>
  </si>
  <si>
    <t>Alimentos y Utensilios</t>
  </si>
  <si>
    <t xml:space="preserve">Materias primas y materiales de produccion y comercialización </t>
  </si>
  <si>
    <t xml:space="preserve">Materiales y articulos de construccion y de reparacion </t>
  </si>
  <si>
    <t>Productos quimicos, farmaceuticos y de laboratorio</t>
  </si>
  <si>
    <t xml:space="preserve">Combustibles, lubricantes y aditivos </t>
  </si>
  <si>
    <t xml:space="preserve">Vestuarios,blancos ,prendas de proteccion y articulos deportivos </t>
  </si>
  <si>
    <t>Herramientas,refacciones y accesorios menores</t>
  </si>
  <si>
    <t>Servicios Generales</t>
  </si>
  <si>
    <t xml:space="preserve">Servicios Basicos </t>
  </si>
  <si>
    <t>Servicios de Arrendamiento</t>
  </si>
  <si>
    <t xml:space="preserve">Servicios Profesionales,Cientificos,Tecnicos y Otros Servicios </t>
  </si>
  <si>
    <t xml:space="preserve">Servicios Financieros, Bancarios y Comerciales </t>
  </si>
  <si>
    <t xml:space="preserve">Servicios de instalación, Reparación, Mantenimiento y Conservación </t>
  </si>
  <si>
    <t xml:space="preserve">Servicios de Comunicación Social y Publicidad </t>
  </si>
  <si>
    <t>Servicios de Traslado y Viáticos</t>
  </si>
  <si>
    <t xml:space="preserve">Servicios Oficiales </t>
  </si>
  <si>
    <t>Otros Servicios Generales</t>
  </si>
  <si>
    <t>Energia Electrica</t>
  </si>
  <si>
    <t>HACIENDA PÚBLICA/ PATRIMONIO</t>
  </si>
  <si>
    <t xml:space="preserve"> </t>
  </si>
  <si>
    <t>HACIENDA PÚBLICA/PATRIMONIO CONTRIBUIDO</t>
  </si>
  <si>
    <t>APORTACIONES</t>
  </si>
  <si>
    <t>3110-1</t>
  </si>
  <si>
    <t>Patrimonio</t>
  </si>
  <si>
    <t>Aportaciones</t>
  </si>
  <si>
    <t>Municipal</t>
  </si>
  <si>
    <t>RESULTADOS DE EJERCICIOS ANTERIORES</t>
  </si>
  <si>
    <t>3220-1</t>
  </si>
  <si>
    <t>Resultados Ejercicios Anteriores</t>
  </si>
  <si>
    <t>3220-2016</t>
  </si>
  <si>
    <t>Resultado de Ejercicio Anterior 2016</t>
  </si>
  <si>
    <t>3220-2017</t>
  </si>
  <si>
    <t>Resultado de Ejercicio Anterior 2017</t>
  </si>
  <si>
    <t>3220-2018</t>
  </si>
  <si>
    <t>Resultado De Ejercicios Anteriores 2018</t>
  </si>
  <si>
    <t>3220-2019</t>
  </si>
  <si>
    <t>Resultado De Ejercicios Anteriores 2019</t>
  </si>
  <si>
    <t>3220-2020</t>
  </si>
  <si>
    <t>Resultado De Ejercicios Anteriores 2020</t>
  </si>
  <si>
    <t>3220-2021</t>
  </si>
  <si>
    <t>Resultado De Ejercicios Anteriores 2021</t>
  </si>
  <si>
    <t>RECTIFICACIONES DE RESULTADOS DE EJERCICIO ANTERIORES</t>
  </si>
  <si>
    <t>3250-2018</t>
  </si>
  <si>
    <t>Rectificacion del resultado ejercicio 2018</t>
  </si>
  <si>
    <t>3220-2022</t>
  </si>
  <si>
    <t>Resultado De Ejercicios Anteriores 2022</t>
  </si>
  <si>
    <t>HACIENDA PUBLICA/PATRIMONIO</t>
  </si>
  <si>
    <t>HACIENDA PUBLICA/PATRIMONIO CONTRIBUIDO</t>
  </si>
  <si>
    <t>Gerardo Villarejo Hernandez</t>
  </si>
  <si>
    <t>Kiosco 1</t>
  </si>
  <si>
    <t>Kiosco 2</t>
  </si>
  <si>
    <t>BBVA Bancomer Cta.0117846282</t>
  </si>
  <si>
    <t>BBVA Bancomer Cta. 0118342040</t>
  </si>
  <si>
    <t>Banamex SA Cta. 911-162224</t>
  </si>
  <si>
    <t>Santander SA Cta. 22-00036555-6</t>
  </si>
  <si>
    <t>Santander SA Cta. 65-50604492-7</t>
  </si>
  <si>
    <t>Santander SA Cta.65-50896706-1</t>
  </si>
  <si>
    <t>Santander SA Cta.65-50896695-3</t>
  </si>
  <si>
    <t>Santander SA Cta.65-50953847-9</t>
  </si>
  <si>
    <t>NO SE TIENEN</t>
  </si>
  <si>
    <t>1111-1-002</t>
  </si>
  <si>
    <t>1111-1-004</t>
  </si>
  <si>
    <t>1111-1-005</t>
  </si>
  <si>
    <t>1112-1-004</t>
  </si>
  <si>
    <t>1112-1-005</t>
  </si>
  <si>
    <t>1112-2-001</t>
  </si>
  <si>
    <t>1112-4-001</t>
  </si>
  <si>
    <t>1112-4-004</t>
  </si>
  <si>
    <t>1112-4-005</t>
  </si>
  <si>
    <t>1112-4-006</t>
  </si>
  <si>
    <t>1112-4-007</t>
  </si>
  <si>
    <t>NO APLICA</t>
  </si>
  <si>
    <t>2024 (1)</t>
  </si>
  <si>
    <t>2023 (2)</t>
  </si>
  <si>
    <t>3220-2023</t>
  </si>
  <si>
    <t>Resultado De Ejercicios Anteriores 2023</t>
  </si>
  <si>
    <t>Durante el Tecer trimestre 2024, no se tuvieron fondos de afectacion especifica e inversiones financieras por lo que no se presenta informacion alguna.</t>
  </si>
  <si>
    <t>Durante el  tercer trimestre 2024, no se tuvieron fideicomisos, mandatos y contratos analogos.</t>
  </si>
  <si>
    <t>Durante el  tercer trimestre  2024, no se tuvieron participaciones, ni aportaciones de capital.</t>
  </si>
  <si>
    <t>Durante el  tercer semestre 2024 no se  crearon estimaciones de ningun tipo, por lo que no se presenta informacion.</t>
  </si>
  <si>
    <t>Durante el  tercer trimestre  2024, este organismo operador no tiene registrados fondos y bienes de terceros en administracion o garantia</t>
  </si>
  <si>
    <t>Sonia Astudillo Diaz</t>
  </si>
  <si>
    <t>1111-1-001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</si>
</sst>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7" fillId="0" borderId="0"/>
    <xf numFmtId="0" fontId="1" fillId="0" borderId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4" fillId="0" borderId="0" xfId="15" applyFont="1"/>
    <xf numFmtId="0" fontId="11" fillId="0" borderId="0" xfId="16" applyFont="1" applyFill="1" applyBorder="1" applyAlignment="1">
      <alignment vertical="top"/>
    </xf>
    <xf numFmtId="0" fontId="14" fillId="0" borderId="0" xfId="15" applyFont="1" applyFill="1"/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0" fontId="19" fillId="0" borderId="0" xfId="15" applyFont="1"/>
    <xf numFmtId="0" fontId="19" fillId="0" borderId="0" xfId="15" applyFont="1" applyAlignment="1">
      <alignment horizontal="left" wrapText="1"/>
    </xf>
    <xf numFmtId="4" fontId="19" fillId="0" borderId="0" xfId="15" applyNumberFormat="1" applyFont="1" applyAlignment="1">
      <alignment horizontal="left" wrapText="1"/>
    </xf>
    <xf numFmtId="0" fontId="20" fillId="0" borderId="0" xfId="15" applyFont="1"/>
    <xf numFmtId="4" fontId="12" fillId="0" borderId="0" xfId="15" applyNumberFormat="1" applyFont="1"/>
    <xf numFmtId="4" fontId="19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20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0" fontId="9" fillId="0" borderId="0" xfId="15" applyFont="1"/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4" fontId="17" fillId="0" borderId="0" xfId="17" applyNumberFormat="1" applyFont="1" applyFill="1" applyBorder="1" applyAlignment="1">
      <alignment horizontal="right" wrapText="1"/>
    </xf>
    <xf numFmtId="2" fontId="17" fillId="0" borderId="0" xfId="15" applyNumberFormat="1" applyFont="1" applyFill="1" applyBorder="1" applyAlignment="1">
      <alignment horizontal="right" wrapText="1"/>
    </xf>
    <xf numFmtId="0" fontId="22" fillId="0" borderId="0" xfId="15" applyFont="1" applyFill="1" applyBorder="1" applyAlignment="1">
      <alignment horizontal="left" vertical="center" wrapText="1"/>
    </xf>
    <xf numFmtId="4" fontId="22" fillId="0" borderId="0" xfId="17" applyNumberFormat="1" applyFont="1" applyFill="1" applyBorder="1" applyAlignment="1">
      <alignment horizontal="right" wrapText="1"/>
    </xf>
    <xf numFmtId="2" fontId="22" fillId="0" borderId="0" xfId="15" applyNumberFormat="1" applyFont="1" applyFill="1" applyBorder="1" applyAlignment="1">
      <alignment horizontal="right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7" xfId="18" applyFont="1" applyBorder="1"/>
    <xf numFmtId="0" fontId="12" fillId="0" borderId="14" xfId="18" applyFont="1" applyFill="1" applyBorder="1" applyAlignment="1">
      <alignment horizontal="center" vertical="center" wrapText="1"/>
    </xf>
    <xf numFmtId="4" fontId="12" fillId="0" borderId="7" xfId="18" applyNumberFormat="1" applyFont="1" applyFill="1" applyBorder="1" applyAlignment="1">
      <alignment horizontal="right" vertical="center" wrapText="1"/>
    </xf>
    <xf numFmtId="4" fontId="12" fillId="0" borderId="7" xfId="18" applyNumberFormat="1" applyFont="1" applyFill="1" applyBorder="1" applyAlignment="1">
      <alignment horizontal="right" wrapText="1"/>
    </xf>
    <xf numFmtId="0" fontId="9" fillId="0" borderId="0" xfId="18" applyFont="1"/>
    <xf numFmtId="0" fontId="23" fillId="0" borderId="0" xfId="8" applyFont="1" applyFill="1" applyBorder="1"/>
    <xf numFmtId="0" fontId="16" fillId="0" borderId="0" xfId="18" applyFont="1"/>
    <xf numFmtId="0" fontId="23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3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14" fillId="0" borderId="0" xfId="18" applyFont="1"/>
    <xf numFmtId="0" fontId="4" fillId="0" borderId="7" xfId="15" applyFont="1" applyBorder="1"/>
    <xf numFmtId="49" fontId="4" fillId="0" borderId="14" xfId="15" applyNumberFormat="1" applyFont="1" applyFill="1" applyBorder="1" applyAlignment="1">
      <alignment horizontal="left" vertical="center" wrapText="1"/>
    </xf>
    <xf numFmtId="4" fontId="4" fillId="0" borderId="15" xfId="15" applyNumberFormat="1" applyFont="1" applyFill="1" applyBorder="1" applyAlignment="1">
      <alignment horizontal="right" vertical="center" wrapText="1"/>
    </xf>
    <xf numFmtId="4" fontId="4" fillId="0" borderId="16" xfId="15" applyNumberFormat="1" applyFont="1" applyFill="1" applyBorder="1" applyAlignment="1">
      <alignment horizontal="right" vertical="center" wrapText="1"/>
    </xf>
    <xf numFmtId="49" fontId="4" fillId="0" borderId="17" xfId="15" applyNumberFormat="1" applyFont="1" applyFill="1" applyBorder="1" applyAlignment="1">
      <alignment horizontal="left" vertical="center" wrapText="1"/>
    </xf>
    <xf numFmtId="0" fontId="4" fillId="0" borderId="18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7" xfId="15" applyNumberFormat="1" applyFont="1" applyFill="1" applyBorder="1" applyAlignment="1">
      <alignment horizontal="left" vertical="center" wrapText="1"/>
    </xf>
    <xf numFmtId="4" fontId="4" fillId="0" borderId="7" xfId="15" applyNumberFormat="1" applyFont="1" applyFill="1" applyBorder="1" applyAlignment="1">
      <alignment horizontal="right" vertical="center" wrapText="1"/>
    </xf>
    <xf numFmtId="0" fontId="4" fillId="0" borderId="7" xfId="15" applyFont="1" applyFill="1" applyBorder="1"/>
    <xf numFmtId="0" fontId="4" fillId="0" borderId="7" xfId="15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vertical="top"/>
    </xf>
    <xf numFmtId="0" fontId="4" fillId="0" borderId="11" xfId="15" applyFont="1" applyBorder="1"/>
    <xf numFmtId="4" fontId="4" fillId="0" borderId="19" xfId="15" applyNumberFormat="1" applyFont="1" applyFill="1" applyBorder="1" applyAlignment="1">
      <alignment horizontal="right" vertical="center" wrapText="1"/>
    </xf>
    <xf numFmtId="4" fontId="4" fillId="0" borderId="12" xfId="15" applyNumberFormat="1" applyFont="1" applyFill="1" applyBorder="1" applyAlignment="1">
      <alignment horizontal="right" wrapText="1"/>
    </xf>
    <xf numFmtId="4" fontId="4" fillId="0" borderId="16" xfId="15" applyNumberFormat="1" applyFont="1" applyFill="1" applyBorder="1" applyAlignment="1">
      <alignment horizontal="right" wrapText="1"/>
    </xf>
    <xf numFmtId="0" fontId="3" fillId="0" borderId="6" xfId="16" applyFont="1" applyFill="1" applyBorder="1" applyAlignment="1">
      <alignment vertical="top"/>
    </xf>
    <xf numFmtId="4" fontId="4" fillId="0" borderId="7" xfId="15" applyNumberFormat="1" applyFont="1" applyFill="1" applyBorder="1" applyAlignment="1">
      <alignment horizontal="right" wrapText="1"/>
    </xf>
    <xf numFmtId="0" fontId="4" fillId="0" borderId="17" xfId="15" applyFont="1" applyFill="1" applyBorder="1" applyAlignment="1">
      <alignment horizontal="left" vertical="center" wrapText="1"/>
    </xf>
    <xf numFmtId="0" fontId="4" fillId="0" borderId="20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0" xfId="15" applyNumberFormat="1" applyFont="1" applyFill="1"/>
    <xf numFmtId="4" fontId="4" fillId="0" borderId="7" xfId="15" applyNumberFormat="1" applyFont="1" applyFill="1" applyBorder="1"/>
    <xf numFmtId="0" fontId="4" fillId="0" borderId="0" xfId="15" applyFont="1" applyBorder="1"/>
    <xf numFmtId="4" fontId="4" fillId="0" borderId="0" xfId="15" applyNumberFormat="1" applyFont="1"/>
    <xf numFmtId="4" fontId="4" fillId="0" borderId="7" xfId="15" applyNumberFormat="1" applyFont="1" applyFill="1" applyBorder="1" applyAlignment="1">
      <alignment wrapText="1"/>
    </xf>
    <xf numFmtId="4" fontId="4" fillId="0" borderId="7" xfId="15" applyNumberFormat="1" applyFont="1" applyBorder="1" applyAlignment="1">
      <alignment wrapText="1"/>
    </xf>
    <xf numFmtId="0" fontId="4" fillId="0" borderId="7" xfId="15" applyFont="1" applyBorder="1" applyAlignment="1">
      <alignment horizontal="left" wrapText="1"/>
    </xf>
    <xf numFmtId="0" fontId="6" fillId="0" borderId="15" xfId="15" applyFont="1" applyFill="1" applyBorder="1" applyAlignment="1">
      <alignment horizontal="left" vertical="center" wrapText="1"/>
    </xf>
    <xf numFmtId="4" fontId="6" fillId="0" borderId="7" xfId="15" applyNumberFormat="1" applyFont="1" applyFill="1" applyBorder="1" applyAlignment="1">
      <alignment horizontal="right" vertical="center" wrapText="1"/>
    </xf>
    <xf numFmtId="4" fontId="6" fillId="0" borderId="7" xfId="15" applyNumberFormat="1" applyFont="1" applyFill="1" applyBorder="1" applyAlignment="1">
      <alignment horizontal="right" wrapText="1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7" xfId="15" applyFont="1" applyBorder="1" applyAlignment="1">
      <alignment vertical="top"/>
    </xf>
    <xf numFmtId="0" fontId="4" fillId="0" borderId="7" xfId="15" applyFont="1" applyFill="1" applyBorder="1" applyAlignment="1">
      <alignment vertical="top"/>
    </xf>
    <xf numFmtId="0" fontId="3" fillId="0" borderId="7" xfId="16" applyFont="1" applyFill="1" applyBorder="1" applyAlignment="1"/>
    <xf numFmtId="0" fontId="3" fillId="0" borderId="4" xfId="16" applyFont="1" applyFill="1" applyBorder="1" applyAlignment="1"/>
    <xf numFmtId="0" fontId="4" fillId="0" borderId="15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3" fillId="0" borderId="0" xfId="19" applyFont="1" applyFill="1" applyBorder="1" applyAlignment="1">
      <alignment vertical="top"/>
    </xf>
    <xf numFmtId="0" fontId="4" fillId="0" borderId="7" xfId="18" applyFont="1" applyBorder="1" applyAlignment="1">
      <alignment horizontal="center"/>
    </xf>
    <xf numFmtId="0" fontId="4" fillId="0" borderId="10" xfId="18" applyFont="1" applyBorder="1" applyAlignment="1">
      <alignment horizontal="center"/>
    </xf>
    <xf numFmtId="0" fontId="4" fillId="0" borderId="13" xfId="18" applyFont="1" applyBorder="1" applyAlignment="1">
      <alignment horizontal="center"/>
    </xf>
    <xf numFmtId="0" fontId="4" fillId="0" borderId="22" xfId="18" applyFont="1" applyFill="1" applyBorder="1" applyAlignment="1">
      <alignment horizontal="left" vertical="center" wrapText="1"/>
    </xf>
    <xf numFmtId="4" fontId="4" fillId="0" borderId="13" xfId="18" applyNumberFormat="1" applyFont="1" applyFill="1" applyBorder="1" applyAlignment="1">
      <alignment horizontal="right" wrapText="1"/>
    </xf>
    <xf numFmtId="0" fontId="4" fillId="0" borderId="8" xfId="18" applyFont="1" applyBorder="1" applyAlignment="1">
      <alignment horizontal="center"/>
    </xf>
    <xf numFmtId="0" fontId="4" fillId="0" borderId="23" xfId="18" applyFont="1" applyBorder="1" applyAlignment="1">
      <alignment horizontal="center"/>
    </xf>
    <xf numFmtId="0" fontId="4" fillId="0" borderId="24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4" fillId="0" borderId="7" xfId="21" quotePrefix="1" applyFont="1" applyFill="1" applyBorder="1"/>
    <xf numFmtId="0" fontId="4" fillId="0" borderId="7" xfId="21" applyFont="1" applyFill="1" applyBorder="1"/>
    <xf numFmtId="0" fontId="4" fillId="0" borderId="9" xfId="21" applyFont="1" applyFill="1" applyBorder="1"/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10" fillId="0" borderId="0" xfId="15" applyFont="1" applyAlignment="1">
      <alignment horizontal="center"/>
    </xf>
    <xf numFmtId="0" fontId="6" fillId="2" borderId="7" xfId="15" applyFont="1" applyFill="1" applyBorder="1" applyAlignment="1">
      <alignment horizontal="center" vertical="center"/>
    </xf>
    <xf numFmtId="0" fontId="6" fillId="2" borderId="5" xfId="15" applyFont="1" applyFill="1" applyBorder="1" applyAlignment="1">
      <alignment horizontal="center" vertical="center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7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10" fillId="0" borderId="0" xfId="15" applyFont="1"/>
    <xf numFmtId="0" fontId="6" fillId="2" borderId="7" xfId="15" applyFont="1" applyFill="1" applyBorder="1" applyAlignment="1">
      <alignment horizontal="center" vertical="center" wrapText="1"/>
    </xf>
    <xf numFmtId="0" fontId="28" fillId="0" borderId="0" xfId="15" applyFont="1"/>
    <xf numFmtId="0" fontId="28" fillId="0" borderId="0" xfId="18" applyFont="1"/>
    <xf numFmtId="0" fontId="6" fillId="2" borderId="7" xfId="18" applyFont="1" applyFill="1" applyBorder="1" applyAlignment="1">
      <alignment horizontal="center" vertical="center"/>
    </xf>
    <xf numFmtId="0" fontId="6" fillId="2" borderId="5" xfId="18" applyFont="1" applyFill="1" applyBorder="1" applyAlignment="1">
      <alignment horizontal="center" vertical="center"/>
    </xf>
    <xf numFmtId="0" fontId="6" fillId="2" borderId="7" xfId="20" applyNumberFormat="1" applyFont="1" applyFill="1" applyBorder="1" applyAlignment="1">
      <alignment horizontal="center" vertical="center" wrapText="1"/>
    </xf>
    <xf numFmtId="0" fontId="6" fillId="2" borderId="25" xfId="8" applyFont="1" applyFill="1" applyBorder="1" applyAlignment="1">
      <alignment horizontal="center" vertical="center" wrapText="1"/>
    </xf>
    <xf numFmtId="0" fontId="6" fillId="2" borderId="12" xfId="8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5" fillId="0" borderId="0" xfId="8" applyFont="1" applyFill="1" applyBorder="1" applyAlignment="1">
      <alignment horizontal="justify" vertical="center" wrapText="1"/>
    </xf>
    <xf numFmtId="0" fontId="10" fillId="0" borderId="0" xfId="15" applyFont="1" applyAlignment="1">
      <alignment horizontal="left" vertical="center"/>
    </xf>
    <xf numFmtId="0" fontId="4" fillId="0" borderId="0" xfId="15" applyFont="1" applyFill="1" applyBorder="1" applyAlignment="1">
      <alignment horizontal="left" vertical="center" wrapText="1"/>
    </xf>
    <xf numFmtId="4" fontId="4" fillId="0" borderId="0" xfId="15" applyNumberFormat="1" applyFont="1" applyFill="1" applyBorder="1" applyAlignment="1">
      <alignment horizontal="right" wrapText="1"/>
    </xf>
    <xf numFmtId="4" fontId="4" fillId="0" borderId="0" xfId="15" applyNumberFormat="1" applyFont="1" applyFill="1" applyBorder="1" applyAlignment="1">
      <alignment horizontal="right" vertical="center" wrapText="1"/>
    </xf>
    <xf numFmtId="0" fontId="4" fillId="0" borderId="0" xfId="15" applyFont="1" applyFill="1" applyBorder="1"/>
    <xf numFmtId="0" fontId="1" fillId="0" borderId="7" xfId="15" applyBorder="1"/>
    <xf numFmtId="8" fontId="1" fillId="0" borderId="7" xfId="15" applyNumberFormat="1" applyBorder="1"/>
    <xf numFmtId="0" fontId="15" fillId="0" borderId="0" xfId="15" applyFont="1"/>
    <xf numFmtId="4" fontId="4" fillId="0" borderId="7" xfId="15" applyNumberFormat="1" applyFont="1" applyFill="1" applyBorder="1" applyAlignment="1">
      <alignment horizontal="left" wrapText="1"/>
    </xf>
    <xf numFmtId="0" fontId="6" fillId="0" borderId="7" xfId="15" applyFont="1" applyBorder="1" applyAlignment="1">
      <alignment horizontal="left"/>
    </xf>
    <xf numFmtId="49" fontId="6" fillId="0" borderId="14" xfId="15" applyNumberFormat="1" applyFont="1" applyFill="1" applyBorder="1" applyAlignment="1">
      <alignment horizontal="left" wrapText="1"/>
    </xf>
    <xf numFmtId="0" fontId="4" fillId="0" borderId="7" xfId="15" applyFont="1" applyBorder="1" applyAlignment="1">
      <alignment horizontal="left" vertical="center"/>
    </xf>
    <xf numFmtId="4" fontId="4" fillId="0" borderId="7" xfId="15" applyNumberFormat="1" applyFont="1" applyFill="1" applyBorder="1" applyAlignment="1">
      <alignment horizontal="center" vertical="center" wrapText="1"/>
    </xf>
    <xf numFmtId="4" fontId="20" fillId="0" borderId="7" xfId="15" applyNumberFormat="1" applyFont="1" applyFill="1" applyBorder="1" applyAlignment="1">
      <alignment horizontal="center" vertical="center" wrapText="1"/>
    </xf>
    <xf numFmtId="49" fontId="6" fillId="0" borderId="14" xfId="15" applyNumberFormat="1" applyFont="1" applyFill="1" applyBorder="1" applyAlignment="1">
      <alignment horizontal="left" vertical="center" wrapText="1"/>
    </xf>
    <xf numFmtId="0" fontId="4" fillId="0" borderId="7" xfId="15" applyFont="1" applyBorder="1" applyAlignment="1">
      <alignment horizontal="left"/>
    </xf>
    <xf numFmtId="49" fontId="4" fillId="0" borderId="14" xfId="15" applyNumberFormat="1" applyFont="1" applyFill="1" applyBorder="1" applyAlignment="1">
      <alignment horizontal="left" wrapText="1"/>
    </xf>
    <xf numFmtId="0" fontId="1" fillId="0" borderId="0" xfId="15" applyAlignment="1"/>
    <xf numFmtId="0" fontId="4" fillId="0" borderId="7" xfId="15" applyFont="1" applyBorder="1" applyAlignment="1"/>
    <xf numFmtId="4" fontId="4" fillId="0" borderId="7" xfId="15" applyNumberFormat="1" applyFont="1" applyFill="1" applyBorder="1" applyAlignment="1">
      <alignment horizontal="center" wrapText="1"/>
    </xf>
    <xf numFmtId="10" fontId="4" fillId="0" borderId="7" xfId="29" applyNumberFormat="1" applyFont="1" applyFill="1" applyBorder="1" applyAlignment="1">
      <alignment horizontal="right" wrapText="1"/>
    </xf>
    <xf numFmtId="10" fontId="4" fillId="0" borderId="7" xfId="15" applyNumberFormat="1" applyFont="1" applyFill="1" applyBorder="1" applyAlignment="1">
      <alignment horizontal="right" vertical="center" wrapText="1"/>
    </xf>
    <xf numFmtId="0" fontId="4" fillId="0" borderId="9" xfId="15" applyFont="1" applyBorder="1"/>
    <xf numFmtId="4" fontId="4" fillId="0" borderId="3" xfId="15" applyNumberFormat="1" applyFont="1" applyFill="1" applyBorder="1" applyAlignment="1">
      <alignment horizontal="right" wrapText="1"/>
    </xf>
    <xf numFmtId="0" fontId="29" fillId="0" borderId="7" xfId="0" applyFont="1" applyBorder="1" applyAlignment="1">
      <alignment vertical="center"/>
    </xf>
    <xf numFmtId="0" fontId="4" fillId="0" borderId="9" xfId="15" applyFont="1" applyBorder="1" applyAlignment="1">
      <alignment horizontal="left"/>
    </xf>
    <xf numFmtId="49" fontId="4" fillId="0" borderId="0" xfId="15" applyNumberFormat="1" applyFont="1" applyFill="1" applyBorder="1" applyAlignment="1">
      <alignment horizontal="left" vertical="center" wrapText="1"/>
    </xf>
    <xf numFmtId="4" fontId="4" fillId="0" borderId="9" xfId="15" applyNumberFormat="1" applyFont="1" applyFill="1" applyBorder="1" applyAlignment="1">
      <alignment horizontal="right" vertical="center" wrapText="1"/>
    </xf>
    <xf numFmtId="4" fontId="4" fillId="0" borderId="1" xfId="15" applyNumberFormat="1" applyFont="1" applyFill="1" applyBorder="1" applyAlignment="1">
      <alignment horizontal="right" wrapText="1"/>
    </xf>
    <xf numFmtId="0" fontId="29" fillId="0" borderId="7" xfId="0" applyFont="1" applyBorder="1" applyAlignment="1">
      <alignment vertical="center" wrapText="1"/>
    </xf>
    <xf numFmtId="4" fontId="5" fillId="0" borderId="0" xfId="12" applyNumberFormat="1" applyFont="1" applyBorder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4" fillId="0" borderId="26" xfId="18" applyFont="1" applyBorder="1" applyAlignment="1">
      <alignment horizontal="center"/>
    </xf>
    <xf numFmtId="0" fontId="4" fillId="0" borderId="10" xfId="18" applyFont="1" applyBorder="1" applyAlignment="1">
      <alignment horizontal="left"/>
    </xf>
    <xf numFmtId="165" fontId="4" fillId="0" borderId="10" xfId="18" applyNumberFormat="1" applyFont="1" applyBorder="1" applyAlignment="1">
      <alignment horizontal="right"/>
    </xf>
    <xf numFmtId="0" fontId="4" fillId="0" borderId="26" xfId="18" applyFont="1" applyBorder="1" applyAlignment="1">
      <alignment horizontal="left"/>
    </xf>
    <xf numFmtId="165" fontId="4" fillId="0" borderId="26" xfId="18" applyNumberFormat="1" applyFont="1" applyBorder="1" applyAlignment="1">
      <alignment horizontal="right"/>
    </xf>
    <xf numFmtId="165" fontId="4" fillId="0" borderId="2" xfId="18" applyNumberFormat="1" applyFont="1" applyBorder="1" applyAlignment="1">
      <alignment horizontal="right"/>
    </xf>
    <xf numFmtId="4" fontId="6" fillId="0" borderId="17" xfId="8" applyNumberFormat="1" applyFont="1" applyFill="1" applyBorder="1" applyAlignment="1">
      <alignment horizontal="center" vertical="center" wrapText="1"/>
    </xf>
    <xf numFmtId="4" fontId="6" fillId="0" borderId="27" xfId="8" applyNumberFormat="1" applyFont="1" applyFill="1" applyBorder="1" applyAlignment="1">
      <alignment horizontal="center" vertical="center" wrapText="1"/>
    </xf>
    <xf numFmtId="4" fontId="6" fillId="0" borderId="3" xfId="8" applyNumberFormat="1" applyFont="1" applyFill="1" applyBorder="1" applyAlignment="1">
      <alignment horizontal="center" vertical="center" wrapText="1"/>
    </xf>
    <xf numFmtId="166" fontId="25" fillId="0" borderId="7" xfId="0" applyNumberFormat="1" applyFont="1" applyFill="1" applyBorder="1" applyAlignment="1" applyProtection="1">
      <alignment horizontal="right" vertical="top" wrapText="1"/>
    </xf>
    <xf numFmtId="166" fontId="4" fillId="0" borderId="18" xfId="8" applyNumberFormat="1" applyFont="1" applyFill="1" applyBorder="1" applyAlignment="1">
      <alignment horizontal="right" vertical="center" wrapText="1"/>
    </xf>
    <xf numFmtId="4" fontId="6" fillId="2" borderId="7" xfId="17" applyNumberFormat="1" applyFont="1" applyFill="1" applyBorder="1" applyAlignment="1">
      <alignment horizontal="center" vertical="center" wrapText="1"/>
    </xf>
    <xf numFmtId="0" fontId="6" fillId="2" borderId="7" xfId="15" applyFont="1" applyFill="1" applyBorder="1" applyAlignment="1">
      <alignment horizontal="center" vertical="center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 vertical="center"/>
    </xf>
    <xf numFmtId="0" fontId="10" fillId="0" borderId="0" xfId="15" applyFont="1" applyAlignment="1">
      <alignment horizontal="center"/>
    </xf>
    <xf numFmtId="0" fontId="3" fillId="0" borderId="0" xfId="16" applyFont="1" applyFill="1" applyBorder="1" applyAlignment="1">
      <alignment horizontal="left" vertical="top"/>
    </xf>
    <xf numFmtId="0" fontId="6" fillId="2" borderId="9" xfId="15" applyFont="1" applyFill="1" applyBorder="1" applyAlignment="1">
      <alignment horizontal="center" vertical="center"/>
    </xf>
    <xf numFmtId="0" fontId="6" fillId="2" borderId="11" xfId="15" applyFont="1" applyFill="1" applyBorder="1" applyAlignment="1">
      <alignment horizontal="center" vertical="center"/>
    </xf>
    <xf numFmtId="4" fontId="6" fillId="2" borderId="9" xfId="17" applyNumberFormat="1" applyFont="1" applyFill="1" applyBorder="1" applyAlignment="1">
      <alignment horizontal="center" vertical="center" wrapText="1"/>
    </xf>
    <xf numFmtId="4" fontId="6" fillId="2" borderId="11" xfId="17" applyNumberFormat="1" applyFont="1" applyFill="1" applyBorder="1" applyAlignment="1">
      <alignment horizontal="center" vertical="center" wrapText="1"/>
    </xf>
    <xf numFmtId="4" fontId="6" fillId="2" borderId="7" xfId="17" applyNumberFormat="1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6" fillId="2" borderId="5" xfId="15" applyFont="1" applyFill="1" applyBorder="1" applyAlignment="1">
      <alignment horizontal="center" vertical="center" wrapText="1"/>
    </xf>
    <xf numFmtId="0" fontId="15" fillId="0" borderId="0" xfId="15" applyFont="1" applyAlignment="1">
      <alignment horizontal="center"/>
    </xf>
    <xf numFmtId="0" fontId="15" fillId="0" borderId="0" xfId="15" applyFont="1"/>
    <xf numFmtId="0" fontId="10" fillId="0" borderId="0" xfId="15" applyFont="1" applyAlignment="1">
      <alignment horizontal="left" vertical="center"/>
    </xf>
    <xf numFmtId="0" fontId="6" fillId="2" borderId="7" xfId="15" applyFont="1" applyFill="1" applyBorder="1" applyAlignment="1">
      <alignment horizontal="center" vertical="center"/>
    </xf>
    <xf numFmtId="0" fontId="17" fillId="0" borderId="0" xfId="15" applyFont="1" applyAlignment="1">
      <alignment horizontal="center"/>
    </xf>
    <xf numFmtId="0" fontId="17" fillId="0" borderId="0" xfId="15" applyFont="1"/>
    <xf numFmtId="0" fontId="11" fillId="0" borderId="0" xfId="15" applyFont="1" applyAlignment="1">
      <alignment horizontal="center"/>
    </xf>
    <xf numFmtId="0" fontId="3" fillId="0" borderId="3" xfId="16" applyFont="1" applyFill="1" applyBorder="1" applyAlignment="1">
      <alignment horizontal="left"/>
    </xf>
    <xf numFmtId="0" fontId="3" fillId="0" borderId="4" xfId="16" applyFont="1" applyFill="1" applyBorder="1" applyAlignment="1">
      <alignment horizontal="left"/>
    </xf>
    <xf numFmtId="0" fontId="3" fillId="0" borderId="5" xfId="16" applyFont="1" applyFill="1" applyBorder="1" applyAlignment="1">
      <alignment horizontal="left"/>
    </xf>
    <xf numFmtId="0" fontId="4" fillId="0" borderId="0" xfId="15" applyFont="1" applyAlignment="1">
      <alignment horizontal="left" vertical="center" wrapText="1"/>
    </xf>
    <xf numFmtId="0" fontId="5" fillId="0" borderId="0" xfId="12" applyFont="1" applyBorder="1" applyAlignment="1">
      <alignment horizontal="justify" vertical="center"/>
    </xf>
    <xf numFmtId="0" fontId="11" fillId="0" borderId="0" xfId="16" applyFont="1" applyFill="1" applyBorder="1" applyAlignment="1">
      <alignment horizontal="left" vertical="top"/>
    </xf>
    <xf numFmtId="0" fontId="13" fillId="0" borderId="0" xfId="15" applyFont="1" applyAlignment="1">
      <alignment horizontal="center"/>
    </xf>
    <xf numFmtId="0" fontId="13" fillId="0" borderId="0" xfId="15" applyFont="1"/>
    <xf numFmtId="0" fontId="6" fillId="2" borderId="21" xfId="15" applyFont="1" applyFill="1" applyBorder="1" applyAlignment="1">
      <alignment horizontal="center" vertical="center"/>
    </xf>
    <xf numFmtId="0" fontId="3" fillId="0" borderId="6" xfId="16" applyFont="1" applyFill="1" applyBorder="1" applyAlignment="1">
      <alignment horizontal="justify" vertical="center" wrapText="1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4" fillId="2" borderId="3" xfId="18" applyFont="1" applyFill="1" applyBorder="1" applyAlignment="1">
      <alignment horizontal="left"/>
    </xf>
    <xf numFmtId="0" fontId="4" fillId="2" borderId="5" xfId="18" applyFont="1" applyFill="1" applyBorder="1" applyAlignment="1">
      <alignment horizontal="left"/>
    </xf>
    <xf numFmtId="0" fontId="6" fillId="0" borderId="3" xfId="18" applyFont="1" applyBorder="1" applyAlignment="1">
      <alignment horizontal="center"/>
    </xf>
    <xf numFmtId="0" fontId="6" fillId="0" borderId="5" xfId="18" applyFont="1" applyBorder="1" applyAlignment="1">
      <alignment horizontal="center"/>
    </xf>
    <xf numFmtId="0" fontId="5" fillId="0" borderId="0" xfId="8" applyFont="1" applyFill="1" applyBorder="1" applyAlignment="1">
      <alignment horizontal="justify" vertical="center" wrapText="1"/>
    </xf>
    <xf numFmtId="0" fontId="3" fillId="0" borderId="14" xfId="8" applyFont="1" applyFill="1" applyBorder="1" applyAlignment="1">
      <alignment horizontal="center"/>
    </xf>
    <xf numFmtId="0" fontId="3" fillId="0" borderId="0" xfId="8" applyFont="1" applyFill="1" applyBorder="1" applyAlignment="1">
      <alignment horizontal="left" wrapText="1"/>
    </xf>
  </cellXfs>
  <cellStyles count="30">
    <cellStyle name="=C:\WINNT\SYSTEM32\COMMAND.COM" xfId="4" xr:uid="{00000000-0005-0000-0000-000000000000}"/>
    <cellStyle name="Millares" xfId="29" builtinId="3"/>
    <cellStyle name="Millares 2 2" xfId="9" xr:uid="{00000000-0005-0000-0000-000002000000}"/>
    <cellStyle name="Millares 5" xfId="3" xr:uid="{00000000-0005-0000-0000-000003000000}"/>
    <cellStyle name="Millares 6 2" xfId="17" xr:uid="{00000000-0005-0000-0000-000004000000}"/>
    <cellStyle name="Millares 6 3" xfId="20" xr:uid="{00000000-0005-0000-0000-000005000000}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5" xfId="12" xr:uid="{00000000-0005-0000-0000-00000E000000}"/>
    <cellStyle name="Normal 2" xfId="6" xr:uid="{00000000-0005-0000-0000-00000F000000}"/>
    <cellStyle name="Normal 2 13" xfId="1" xr:uid="{00000000-0005-0000-0000-000010000000}"/>
    <cellStyle name="Normal 2 2" xfId="8" xr:uid="{00000000-0005-0000-0000-000011000000}"/>
    <cellStyle name="Normal 2 5 2" xfId="16" xr:uid="{00000000-0005-0000-0000-000012000000}"/>
    <cellStyle name="Normal 2 5 3" xfId="19" xr:uid="{00000000-0005-0000-0000-000013000000}"/>
    <cellStyle name="Normal 3" xfId="10" xr:uid="{00000000-0005-0000-0000-000014000000}"/>
    <cellStyle name="Normal 3 2" xfId="5" xr:uid="{00000000-0005-0000-0000-000015000000}"/>
    <cellStyle name="Normal 4" xfId="13" xr:uid="{00000000-0005-0000-0000-000016000000}"/>
    <cellStyle name="Normal 4 2" xfId="21" xr:uid="{00000000-0005-0000-0000-000017000000}"/>
    <cellStyle name="Normal 5" xfId="11" xr:uid="{00000000-0005-0000-0000-000018000000}"/>
    <cellStyle name="Normal 6" xfId="26" xr:uid="{00000000-0005-0000-0000-000019000000}"/>
    <cellStyle name="Normal 6 3 2 2 3" xfId="23" xr:uid="{00000000-0005-0000-0000-00001A000000}"/>
    <cellStyle name="Normal 6 7" xfId="7" xr:uid="{00000000-0005-0000-0000-00001B000000}"/>
    <cellStyle name="Normal 7" xfId="27" xr:uid="{00000000-0005-0000-0000-00001C000000}"/>
    <cellStyle name="Normal 7 4" xfId="28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24</xdr:row>
      <xdr:rowOff>185737</xdr:rowOff>
    </xdr:from>
    <xdr:ext cx="2019300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26161B8-BA80-4045-AE4E-8D34E46CA4C7}"/>
                </a:ext>
              </a:extLst>
            </xdr:cNvPr>
            <xdr:cNvSpPr txBox="1"/>
          </xdr:nvSpPr>
          <xdr:spPr>
            <a:xfrm>
              <a:off x="57151" y="5510212"/>
              <a:ext cx="2019300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26161B8-BA80-4045-AE4E-8D34E46CA4C7}"/>
                </a:ext>
              </a:extLst>
            </xdr:cNvPr>
            <xdr:cNvSpPr txBox="1"/>
          </xdr:nvSpPr>
          <xdr:spPr>
            <a:xfrm>
              <a:off x="57151" y="5510212"/>
              <a:ext cx="2019300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Por@𝐶.𝑃.𝐽𝑜𝑠𝑒 𝐷𝑎𝑛𝑖𝑒𝑙 𝑀𝑎𝑐𝑒𝑑𝑜 𝐹𝑙𝑜𝑟𝑒𝑠@𝐸𝑛𝑐.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1438276</xdr:colOff>
      <xdr:row>24</xdr:row>
      <xdr:rowOff>166687</xdr:rowOff>
    </xdr:from>
    <xdr:ext cx="2476500" cy="5073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628D2750-983B-4AE3-B7F8-E5CB5449F80C}"/>
                </a:ext>
              </a:extLst>
            </xdr:cNvPr>
            <xdr:cNvSpPr txBox="1"/>
          </xdr:nvSpPr>
          <xdr:spPr>
            <a:xfrm>
              <a:off x="2200276" y="4910137"/>
              <a:ext cx="24765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Revisado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628D2750-983B-4AE3-B7F8-E5CB5449F80C}"/>
                </a:ext>
              </a:extLst>
            </xdr:cNvPr>
            <xdr:cNvSpPr txBox="1"/>
          </xdr:nvSpPr>
          <xdr:spPr>
            <a:xfrm>
              <a:off x="2200276" y="4910137"/>
              <a:ext cx="24765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█(Revisado Por@𝐿.𝐼.𝑌𝑒𝑠𝑒𝑛𝑖𝑎 𝐹𝑖𝑔𝑢𝑒𝑟𝑜𝑎 𝐶𝑎𝑟𝑟𝑎𝑛𝑧𝑎@𝐸𝑛𝑐.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104775</xdr:colOff>
      <xdr:row>24</xdr:row>
      <xdr:rowOff>166687</xdr:rowOff>
    </xdr:from>
    <xdr:ext cx="2457450" cy="4925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191059E-D8C0-4B72-A560-8E40E54D91E0}"/>
                </a:ext>
              </a:extLst>
            </xdr:cNvPr>
            <xdr:cNvSpPr txBox="1"/>
          </xdr:nvSpPr>
          <xdr:spPr>
            <a:xfrm>
              <a:off x="4676775" y="5491162"/>
              <a:ext cx="2457450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Apro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191059E-D8C0-4B72-A560-8E40E54D91E0}"/>
                </a:ext>
              </a:extLst>
            </xdr:cNvPr>
            <xdr:cNvSpPr txBox="1"/>
          </xdr:nvSpPr>
          <xdr:spPr>
            <a:xfrm>
              <a:off x="4676775" y="5491162"/>
              <a:ext cx="2457450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█(Apro𝑏𝑎𝑑𝑜 𝑃𝑜𝑟@𝑀𝑇𝑅𝑂. 𝐹𝑟𝑎𝑛𝑐𝑖𝑠𝑐𝑜 𝐽𝑎𝑣𝑖𝑒𝑟 𝑅𝑖𝑜𝑠 𝑀𝑎𝑟𝑡𝑖𝑛𝑒𝑧@𝐸𝑛𝑐. 𝐷𝑖𝑟𝑒𝑐𝑐𝑖𝑜𝑛 𝐺𝑒𝑛𝑒𝑟𝑎𝑙))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5</xdr:col>
      <xdr:colOff>400050</xdr:colOff>
      <xdr:row>24</xdr:row>
      <xdr:rowOff>166687</xdr:rowOff>
    </xdr:from>
    <xdr:ext cx="2057400" cy="5034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8C8D362-882E-4069-9F17-0C82695D5C80}"/>
                </a:ext>
              </a:extLst>
            </xdr:cNvPr>
            <xdr:cNvSpPr txBox="1"/>
          </xdr:nvSpPr>
          <xdr:spPr>
            <a:xfrm>
              <a:off x="7153275" y="5491162"/>
              <a:ext cx="2057400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Vo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Bo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𝑐𝑜𝑛𝑡𝑟𝑜𝑙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𝑖𝑛𝑡𝑒𝑟𝑛𝑜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8C8D362-882E-4069-9F17-0C82695D5C80}"/>
                </a:ext>
              </a:extLst>
            </xdr:cNvPr>
            <xdr:cNvSpPr txBox="1"/>
          </xdr:nvSpPr>
          <xdr:spPr>
            <a:xfrm>
              <a:off x="7153275" y="5491162"/>
              <a:ext cx="2057400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█(Vo.Bo@𝐶.𝑃.𝐵𝑢𝑙𝑚𝑎𝑟𝑜 𝑀𝑢𝑛𝑑𝑜 𝑅𝑒𝑦𝑛𝑎@𝑂𝑟𝑔𝑎𝑛𝑜 𝑑𝑒 𝑐𝑜𝑛𝑡𝑟𝑜𝑙 𝑖𝑛𝑡𝑒𝑟𝑛𝑜)) ̅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19</xdr:row>
      <xdr:rowOff>185737</xdr:rowOff>
    </xdr:from>
    <xdr:ext cx="1895475" cy="4661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2540241-B3E7-4035-A48E-875DFD00BBDF}"/>
                </a:ext>
              </a:extLst>
            </xdr:cNvPr>
            <xdr:cNvSpPr txBox="1"/>
          </xdr:nvSpPr>
          <xdr:spPr>
            <a:xfrm>
              <a:off x="9525" y="4795837"/>
              <a:ext cx="1895475" cy="466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2540241-B3E7-4035-A48E-875DFD00BBDF}"/>
                </a:ext>
              </a:extLst>
            </xdr:cNvPr>
            <xdr:cNvSpPr txBox="1"/>
          </xdr:nvSpPr>
          <xdr:spPr>
            <a:xfrm>
              <a:off x="9525" y="4795837"/>
              <a:ext cx="1895475" cy="466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█(𝐸𝑙𝑎𝑏𝑜𝑟𝑎𝑑𝑜 𝑃𝑜𝑟@𝐶.𝑃. 𝐽𝑜𝑠𝑒 𝐷𝑎𝑛𝑖𝑒𝑙 𝑀𝑎𝑐𝑒𝑑𝑜 𝐹𝑙𝑜𝑟𝑒𝑠@𝐸𝑛𝑐. 𝐴𝑟𝑒𝑎 𝑑𝑒 𝑇𝑒𝑠𝑜𝑟𝑒𝑟𝑖𝑎))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1</xdr:col>
      <xdr:colOff>1076325</xdr:colOff>
      <xdr:row>19</xdr:row>
      <xdr:rowOff>176212</xdr:rowOff>
    </xdr:from>
    <xdr:ext cx="2562225" cy="4841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1D3BEF10-19E9-40ED-BFC5-B6520D4DCB59}"/>
                </a:ext>
              </a:extLst>
            </xdr:cNvPr>
            <xdr:cNvSpPr txBox="1"/>
          </xdr:nvSpPr>
          <xdr:spPr>
            <a:xfrm>
              <a:off x="1952625" y="4033837"/>
              <a:ext cx="2562225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1D3BEF10-19E9-40ED-BFC5-B6520D4DCB59}"/>
                </a:ext>
              </a:extLst>
            </xdr:cNvPr>
            <xdr:cNvSpPr txBox="1"/>
          </xdr:nvSpPr>
          <xdr:spPr>
            <a:xfrm>
              <a:off x="1952625" y="4033837"/>
              <a:ext cx="2562225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█(𝑅𝑒𝑣𝑖𝑠𝑎𝑑𝑜 𝑃𝑜𝑟@𝐿.𝐼. 𝑌𝑒𝑠𝑒𝑛𝑖𝑎 𝐹𝑖𝑔𝑢𝑒𝑟𝑜𝑎 𝐶𝑎𝑟𝑟𝑎𝑛𝑧𝑎@𝐸𝑛𝑐. 𝐴𝑑𝑚𝑖𝑛𝑖𝑠𝑡𝑟𝑎𝑡𝑖𝑣𝑜 𝑦 𝐹𝑖𝑛𝑎𝑛𝑐𝑖𝑒𝑟𝑜))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3</xdr:col>
      <xdr:colOff>504826</xdr:colOff>
      <xdr:row>19</xdr:row>
      <xdr:rowOff>176212</xdr:rowOff>
    </xdr:from>
    <xdr:ext cx="2438399" cy="4701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6EE09119-01DE-4E94-901D-1D09FB474876}"/>
                </a:ext>
              </a:extLst>
            </xdr:cNvPr>
            <xdr:cNvSpPr txBox="1"/>
          </xdr:nvSpPr>
          <xdr:spPr>
            <a:xfrm>
              <a:off x="4505326" y="4786312"/>
              <a:ext cx="2438399" cy="4701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6EE09119-01DE-4E94-901D-1D09FB474876}"/>
                </a:ext>
              </a:extLst>
            </xdr:cNvPr>
            <xdr:cNvSpPr txBox="1"/>
          </xdr:nvSpPr>
          <xdr:spPr>
            <a:xfrm>
              <a:off x="4505326" y="4786312"/>
              <a:ext cx="2438399" cy="4701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█(𝐴𝑝𝑟𝑜𝑏𝑎𝑑𝑜 𝑃𝑜𝑟@𝑀𝑇𝑅𝑂.𝐹𝑟𝑎𝑛𝑐𝑖𝑠𝑐𝑜 𝐽𝑎𝑣𝑖𝑒𝑟 𝑅𝑖𝑜𝑠 𝑀𝑎𝑟𝑡𝑖𝑛𝑒𝑧@𝐸𝑛𝑐. 𝐷𝑖𝑟𝑒𝑐𝑐𝑖𝑜𝑛 𝐺𝑒𝑛𝑒𝑟𝑎𝑙))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5</xdr:col>
      <xdr:colOff>561975</xdr:colOff>
      <xdr:row>19</xdr:row>
      <xdr:rowOff>176212</xdr:rowOff>
    </xdr:from>
    <xdr:ext cx="195262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BD8D680-EB9D-47A3-B510-69980CA0D633}"/>
                </a:ext>
              </a:extLst>
            </xdr:cNvPr>
            <xdr:cNvSpPr txBox="1"/>
          </xdr:nvSpPr>
          <xdr:spPr>
            <a:xfrm>
              <a:off x="6791325" y="4033837"/>
              <a:ext cx="19526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BD8D680-EB9D-47A3-B510-69980CA0D633}"/>
                </a:ext>
              </a:extLst>
            </xdr:cNvPr>
            <xdr:cNvSpPr txBox="1"/>
          </xdr:nvSpPr>
          <xdr:spPr>
            <a:xfrm>
              <a:off x="6791325" y="4033837"/>
              <a:ext cx="19526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104776</xdr:colOff>
      <xdr:row>20</xdr:row>
      <xdr:rowOff>185737</xdr:rowOff>
    </xdr:from>
    <xdr:ext cx="2019299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53E5E54C-1670-43A0-A623-4580CA909F07}"/>
                </a:ext>
              </a:extLst>
            </xdr:cNvPr>
            <xdr:cNvSpPr txBox="1"/>
          </xdr:nvSpPr>
          <xdr:spPr>
            <a:xfrm>
              <a:off x="104776" y="4119562"/>
              <a:ext cx="20192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53E5E54C-1670-43A0-A623-4580CA909F07}"/>
                </a:ext>
              </a:extLst>
            </xdr:cNvPr>
            <xdr:cNvSpPr txBox="1"/>
          </xdr:nvSpPr>
          <xdr:spPr>
            <a:xfrm>
              <a:off x="104776" y="4119562"/>
              <a:ext cx="20192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 𝐽𝑜𝑠𝑒 𝐷𝑎𝑛𝑖𝑒𝑙 𝑀𝑎𝑐𝑒𝑑𝑜 𝐹𝑙𝑜𝑟𝑒𝑠@𝐸𝑛𝑐.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1133476</xdr:colOff>
      <xdr:row>20</xdr:row>
      <xdr:rowOff>176212</xdr:rowOff>
    </xdr:from>
    <xdr:ext cx="2952749" cy="5072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DCA0FDCF-A9BB-4107-B58F-6613609F9B5F}"/>
                </a:ext>
              </a:extLst>
            </xdr:cNvPr>
            <xdr:cNvSpPr txBox="1"/>
          </xdr:nvSpPr>
          <xdr:spPr>
            <a:xfrm>
              <a:off x="1895476" y="4110037"/>
              <a:ext cx="2952749" cy="5072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DCA0FDCF-A9BB-4107-B58F-6613609F9B5F}"/>
                </a:ext>
              </a:extLst>
            </xdr:cNvPr>
            <xdr:cNvSpPr txBox="1"/>
          </xdr:nvSpPr>
          <xdr:spPr>
            <a:xfrm>
              <a:off x="1895476" y="4110037"/>
              <a:ext cx="2952749" cy="5072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█(𝑅𝑒𝑣𝑖𝑠𝑎𝑑𝑜 𝑃𝑜𝑟@𝐿.𝐼. 𝑌𝑒𝑠𝑒𝑛𝑖𝑎 𝐹𝑖𝑔𝑢𝑒𝑟𝑜𝑎 𝐶𝑎𝑟𝑟𝑎𝑛𝑧𝑎@𝐸𝑛𝑐.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638175</xdr:colOff>
      <xdr:row>20</xdr:row>
      <xdr:rowOff>176212</xdr:rowOff>
    </xdr:from>
    <xdr:ext cx="2705100" cy="4925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86908642-4A00-492C-8549-2CBE85C6FD2B}"/>
                </a:ext>
              </a:extLst>
            </xdr:cNvPr>
            <xdr:cNvSpPr txBox="1"/>
          </xdr:nvSpPr>
          <xdr:spPr>
            <a:xfrm>
              <a:off x="4619625" y="4110037"/>
              <a:ext cx="2705100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86908642-4A00-492C-8549-2CBE85C6FD2B}"/>
                </a:ext>
              </a:extLst>
            </xdr:cNvPr>
            <xdr:cNvSpPr txBox="1"/>
          </xdr:nvSpPr>
          <xdr:spPr>
            <a:xfrm>
              <a:off x="4619625" y="4110037"/>
              <a:ext cx="2705100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𝑃𝑜𝑟@𝑀𝑇𝑅𝑂.𝐹𝑟𝑎𝑛𝑐𝑖𝑠𝑐𝑜 𝐽𝑎𝑣𝑖𝑒𝑟 𝑅𝑖𝑜𝑠 𝑀𝑎𝑟𝑡𝑖𝑛𝑒𝑧@𝐸𝑛𝑐. 𝐷𝑖𝑟𝑒𝑐𝑐𝑖𝑜𝑛 𝐺𝑒𝑛𝑒𝑟𝑎𝑙))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5</xdr:col>
      <xdr:colOff>952501</xdr:colOff>
      <xdr:row>20</xdr:row>
      <xdr:rowOff>166687</xdr:rowOff>
    </xdr:from>
    <xdr:ext cx="2038349" cy="5034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4B7AD540-9E4D-44B2-8C83-74F2A1CE2C0A}"/>
                </a:ext>
              </a:extLst>
            </xdr:cNvPr>
            <xdr:cNvSpPr txBox="1"/>
          </xdr:nvSpPr>
          <xdr:spPr>
            <a:xfrm>
              <a:off x="7334251" y="4100512"/>
              <a:ext cx="2038349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4B7AD540-9E4D-44B2-8C83-74F2A1CE2C0A}"/>
                </a:ext>
              </a:extLst>
            </xdr:cNvPr>
            <xdr:cNvSpPr txBox="1"/>
          </xdr:nvSpPr>
          <xdr:spPr>
            <a:xfrm>
              <a:off x="7334251" y="4100512"/>
              <a:ext cx="2038349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2019299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61A0DD7C-0F0C-438F-AC14-01A30CB35C79}"/>
                </a:ext>
              </a:extLst>
            </xdr:cNvPr>
            <xdr:cNvSpPr txBox="1"/>
          </xdr:nvSpPr>
          <xdr:spPr>
            <a:xfrm>
              <a:off x="0" y="3905250"/>
              <a:ext cx="20192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61A0DD7C-0F0C-438F-AC14-01A30CB35C79}"/>
                </a:ext>
              </a:extLst>
            </xdr:cNvPr>
            <xdr:cNvSpPr txBox="1"/>
          </xdr:nvSpPr>
          <xdr:spPr>
            <a:xfrm>
              <a:off x="0" y="3905250"/>
              <a:ext cx="20192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 𝐽𝑜𝑠𝑒 𝐷𝑎𝑛𝑖𝑒𝑙 𝑀𝑎𝑐𝑒𝑑𝑜 𝐹𝑙𝑜𝑟𝑒𝑠@𝐸𝑛𝑐.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847725</xdr:colOff>
      <xdr:row>20</xdr:row>
      <xdr:rowOff>0</xdr:rowOff>
    </xdr:from>
    <xdr:ext cx="3305175" cy="5072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6EA7DF5-806F-4319-9399-8FAF6C020190}"/>
                </a:ext>
              </a:extLst>
            </xdr:cNvPr>
            <xdr:cNvSpPr txBox="1"/>
          </xdr:nvSpPr>
          <xdr:spPr>
            <a:xfrm>
              <a:off x="1609725" y="3905250"/>
              <a:ext cx="3305175" cy="5072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6EA7DF5-806F-4319-9399-8FAF6C020190}"/>
                </a:ext>
              </a:extLst>
            </xdr:cNvPr>
            <xdr:cNvSpPr txBox="1"/>
          </xdr:nvSpPr>
          <xdr:spPr>
            <a:xfrm>
              <a:off x="1609725" y="3905250"/>
              <a:ext cx="3305175" cy="5072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█(𝑅𝑒𝑣𝑖𝑠𝑎𝑑𝑜 𝑃𝑜𝑟@𝐿.𝐼. 𝑌𝑒𝑠𝑒𝑛𝑖𝑎 𝐹𝑖𝑔𝑢𝑒𝑟𝑜𝑎 𝐶𝑎𝑟𝑟𝑎𝑛𝑧𝑎@𝐸𝑛𝑐.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504825</xdr:colOff>
      <xdr:row>20</xdr:row>
      <xdr:rowOff>0</xdr:rowOff>
    </xdr:from>
    <xdr:ext cx="3705225" cy="4925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6315D9A0-F36E-430F-B09A-CEB4036B94AD}"/>
                </a:ext>
              </a:extLst>
            </xdr:cNvPr>
            <xdr:cNvSpPr txBox="1"/>
          </xdr:nvSpPr>
          <xdr:spPr>
            <a:xfrm>
              <a:off x="3848100" y="3905250"/>
              <a:ext cx="3705225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6315D9A0-F36E-430F-B09A-CEB4036B94AD}"/>
                </a:ext>
              </a:extLst>
            </xdr:cNvPr>
            <xdr:cNvSpPr txBox="1"/>
          </xdr:nvSpPr>
          <xdr:spPr>
            <a:xfrm>
              <a:off x="3848100" y="3905250"/>
              <a:ext cx="3705225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𝑀𝑎𝑟𝑡𝑖𝑛𝑒𝑧@𝐸𝑛𝑐. 𝐷𝑖𝑟𝑒𝑐𝑐𝑖𝑜𝑛 𝐺𝑒𝑛𝑒𝑟𝑎𝑙))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4</xdr:col>
      <xdr:colOff>352425</xdr:colOff>
      <xdr:row>20</xdr:row>
      <xdr:rowOff>0</xdr:rowOff>
    </xdr:from>
    <xdr:ext cx="2981325" cy="5034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D58E59EB-2FB0-4A6F-A476-6494E699048B}"/>
                </a:ext>
              </a:extLst>
            </xdr:cNvPr>
            <xdr:cNvSpPr txBox="1"/>
          </xdr:nvSpPr>
          <xdr:spPr>
            <a:xfrm>
              <a:off x="6334125" y="3905250"/>
              <a:ext cx="2981325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D58E59EB-2FB0-4A6F-A476-6494E699048B}"/>
                </a:ext>
              </a:extLst>
            </xdr:cNvPr>
            <xdr:cNvSpPr txBox="1"/>
          </xdr:nvSpPr>
          <xdr:spPr>
            <a:xfrm>
              <a:off x="6334125" y="3905250"/>
              <a:ext cx="2981325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</xdr:colOff>
      <xdr:row>34</xdr:row>
      <xdr:rowOff>0</xdr:rowOff>
    </xdr:from>
    <xdr:ext cx="2838449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1A6EFF61-A497-4EAC-AF36-B8BC858109DE}"/>
                </a:ext>
              </a:extLst>
            </xdr:cNvPr>
            <xdr:cNvSpPr txBox="1"/>
          </xdr:nvSpPr>
          <xdr:spPr>
            <a:xfrm>
              <a:off x="6677025" y="6981825"/>
              <a:ext cx="2838449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1A6EFF61-A497-4EAC-AF36-B8BC858109DE}"/>
                </a:ext>
              </a:extLst>
            </xdr:cNvPr>
            <xdr:cNvSpPr txBox="1"/>
          </xdr:nvSpPr>
          <xdr:spPr>
            <a:xfrm>
              <a:off x="6677025" y="6981825"/>
              <a:ext cx="2838449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34</xdr:row>
      <xdr:rowOff>0</xdr:rowOff>
    </xdr:from>
    <xdr:ext cx="2019299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73FE4B9A-140E-4865-A7F4-1E634ED167C8}"/>
                </a:ext>
              </a:extLst>
            </xdr:cNvPr>
            <xdr:cNvSpPr txBox="1"/>
          </xdr:nvSpPr>
          <xdr:spPr>
            <a:xfrm>
              <a:off x="0" y="6981825"/>
              <a:ext cx="20192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73FE4B9A-140E-4865-A7F4-1E634ED167C8}"/>
                </a:ext>
              </a:extLst>
            </xdr:cNvPr>
            <xdr:cNvSpPr txBox="1"/>
          </xdr:nvSpPr>
          <xdr:spPr>
            <a:xfrm>
              <a:off x="0" y="6981825"/>
              <a:ext cx="20192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 𝐽𝑜𝑠𝑒 𝐷𝑎𝑛𝑖𝑒𝑙 𝑀𝑎𝑐𝑒𝑑𝑜 𝐹𝑙𝑜𝑟𝑒𝑠@𝐸𝑛𝑐.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1314450</xdr:colOff>
      <xdr:row>33</xdr:row>
      <xdr:rowOff>161926</xdr:rowOff>
    </xdr:from>
    <xdr:ext cx="2466975" cy="5358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873CF6A4-A573-4B6F-84B5-DAC8ADBAA0D1}"/>
                </a:ext>
              </a:extLst>
            </xdr:cNvPr>
            <xdr:cNvSpPr txBox="1"/>
          </xdr:nvSpPr>
          <xdr:spPr>
            <a:xfrm>
              <a:off x="2076450" y="6953251"/>
              <a:ext cx="2466975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873CF6A4-A573-4B6F-84B5-DAC8ADBAA0D1}"/>
                </a:ext>
              </a:extLst>
            </xdr:cNvPr>
            <xdr:cNvSpPr txBox="1"/>
          </xdr:nvSpPr>
          <xdr:spPr>
            <a:xfrm>
              <a:off x="2076450" y="6953251"/>
              <a:ext cx="2466975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█(𝑅𝑒𝑣𝑖𝑠𝑎𝑑𝑜 𝑃𝑜𝑟@𝐿.𝐼. 𝑌𝑒𝑠𝑒𝑛𝑖𝑎 𝐹𝑖𝑔𝑢𝑒𝑟𝑜𝑎 𝐶𝑎𝑟𝑟𝑎𝑛𝑧𝑎@𝐸𝑛𝑐.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428625</xdr:colOff>
      <xdr:row>34</xdr:row>
      <xdr:rowOff>0</xdr:rowOff>
    </xdr:from>
    <xdr:ext cx="2733675" cy="4925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E1801CC3-B4C5-4019-87A9-14960C208CE1}"/>
                </a:ext>
              </a:extLst>
            </xdr:cNvPr>
            <xdr:cNvSpPr txBox="1"/>
          </xdr:nvSpPr>
          <xdr:spPr>
            <a:xfrm>
              <a:off x="4467225" y="6981825"/>
              <a:ext cx="2733675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E1801CC3-B4C5-4019-87A9-14960C208CE1}"/>
                </a:ext>
              </a:extLst>
            </xdr:cNvPr>
            <xdr:cNvSpPr txBox="1"/>
          </xdr:nvSpPr>
          <xdr:spPr>
            <a:xfrm>
              <a:off x="4467225" y="6981825"/>
              <a:ext cx="2733675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𝑀𝑎𝑟𝑡𝑖𝑛𝑒𝑧@𝐸𝑛𝑐. 𝐷𝑖𝑟𝑒𝑐𝑐𝑖𝑜𝑛 𝐺𝑒𝑛𝑒𝑟𝑎𝑙)) ̅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619124</xdr:colOff>
      <xdr:row>19</xdr:row>
      <xdr:rowOff>0</xdr:rowOff>
    </xdr:from>
    <xdr:ext cx="187642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A3B45E84-980F-41D1-959C-728387A74CFD}"/>
                </a:ext>
              </a:extLst>
            </xdr:cNvPr>
            <xdr:cNvSpPr txBox="1"/>
          </xdr:nvSpPr>
          <xdr:spPr>
            <a:xfrm>
              <a:off x="6800849" y="4762500"/>
              <a:ext cx="18764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A3B45E84-980F-41D1-959C-728387A74CFD}"/>
                </a:ext>
              </a:extLst>
            </xdr:cNvPr>
            <xdr:cNvSpPr txBox="1"/>
          </xdr:nvSpPr>
          <xdr:spPr>
            <a:xfrm>
              <a:off x="6800849" y="4762500"/>
              <a:ext cx="18764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19</xdr:row>
      <xdr:rowOff>0</xdr:rowOff>
    </xdr:from>
    <xdr:ext cx="2019299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FD7FC4BC-E50A-492A-91F0-565CA3C493E5}"/>
                </a:ext>
              </a:extLst>
            </xdr:cNvPr>
            <xdr:cNvSpPr txBox="1"/>
          </xdr:nvSpPr>
          <xdr:spPr>
            <a:xfrm>
              <a:off x="0" y="4762500"/>
              <a:ext cx="20192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FD7FC4BC-E50A-492A-91F0-565CA3C493E5}"/>
                </a:ext>
              </a:extLst>
            </xdr:cNvPr>
            <xdr:cNvSpPr txBox="1"/>
          </xdr:nvSpPr>
          <xdr:spPr>
            <a:xfrm>
              <a:off x="0" y="4762500"/>
              <a:ext cx="20192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 𝐽𝑜𝑠𝑒 𝐷𝑎𝑛𝑖𝑒𝑙 𝑀𝑎𝑐𝑒𝑑𝑜 𝐹𝑙𝑜𝑟𝑒𝑠@𝐸𝑛𝑐.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2143126</xdr:colOff>
      <xdr:row>19</xdr:row>
      <xdr:rowOff>0</xdr:rowOff>
    </xdr:from>
    <xdr:ext cx="2228850" cy="5358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7DD3CB37-F6EF-4E94-BEAD-ACB695C0A908}"/>
                </a:ext>
              </a:extLst>
            </xdr:cNvPr>
            <xdr:cNvSpPr txBox="1"/>
          </xdr:nvSpPr>
          <xdr:spPr>
            <a:xfrm>
              <a:off x="2143126" y="4762500"/>
              <a:ext cx="2228850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7DD3CB37-F6EF-4E94-BEAD-ACB695C0A908}"/>
                </a:ext>
              </a:extLst>
            </xdr:cNvPr>
            <xdr:cNvSpPr txBox="1"/>
          </xdr:nvSpPr>
          <xdr:spPr>
            <a:xfrm>
              <a:off x="2143126" y="4762500"/>
              <a:ext cx="2228850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█(𝑅𝑒𝑣𝑖𝑠𝑎𝑑𝑜 𝑃𝑜𝑟@𝐿.𝐼. 𝑌𝑒𝑠𝑒𝑛𝑖𝑎 𝐹𝑖𝑔𝑢𝑒𝑟𝑜𝑎 𝐶𝑎𝑟𝑟𝑎𝑛𝑧𝑎@𝐸𝑛𝑐.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1771650</xdr:colOff>
      <xdr:row>19</xdr:row>
      <xdr:rowOff>0</xdr:rowOff>
    </xdr:from>
    <xdr:ext cx="2438400" cy="4925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F980C7FF-4AB3-47A2-B6C7-FE28638C3AD4}"/>
                </a:ext>
              </a:extLst>
            </xdr:cNvPr>
            <xdr:cNvSpPr txBox="1"/>
          </xdr:nvSpPr>
          <xdr:spPr>
            <a:xfrm>
              <a:off x="4429125" y="4762500"/>
              <a:ext cx="2438400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F980C7FF-4AB3-47A2-B6C7-FE28638C3AD4}"/>
                </a:ext>
              </a:extLst>
            </xdr:cNvPr>
            <xdr:cNvSpPr txBox="1"/>
          </xdr:nvSpPr>
          <xdr:spPr>
            <a:xfrm>
              <a:off x="4429125" y="4762500"/>
              <a:ext cx="2438400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𝑀𝑎𝑟𝑡𝑖𝑛𝑒𝑧@𝐸𝑛𝑐. 𝐷𝑖𝑟𝑒𝑐𝑐𝑖𝑜𝑛 𝐺𝑒𝑛𝑒𝑟𝑎𝑙)) ̅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1524000</xdr:colOff>
      <xdr:row>18</xdr:row>
      <xdr:rowOff>0</xdr:rowOff>
    </xdr:from>
    <xdr:ext cx="1809750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AA4D84BB-6942-4F2E-BE5F-894982B1CD2B}"/>
                </a:ext>
              </a:extLst>
            </xdr:cNvPr>
            <xdr:cNvSpPr txBox="1"/>
          </xdr:nvSpPr>
          <xdr:spPr>
            <a:xfrm>
              <a:off x="6619875" y="3971925"/>
              <a:ext cx="1809750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AA4D84BB-6942-4F2E-BE5F-894982B1CD2B}"/>
                </a:ext>
              </a:extLst>
            </xdr:cNvPr>
            <xdr:cNvSpPr txBox="1"/>
          </xdr:nvSpPr>
          <xdr:spPr>
            <a:xfrm>
              <a:off x="6619875" y="3971925"/>
              <a:ext cx="1809750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18</xdr:row>
      <xdr:rowOff>0</xdr:rowOff>
    </xdr:from>
    <xdr:ext cx="1952625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A1E30A9-A91E-4898-A333-35499AB27EC2}"/>
                </a:ext>
              </a:extLst>
            </xdr:cNvPr>
            <xdr:cNvSpPr txBox="1"/>
          </xdr:nvSpPr>
          <xdr:spPr>
            <a:xfrm>
              <a:off x="0" y="3971925"/>
              <a:ext cx="195262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A1E30A9-A91E-4898-A333-35499AB27EC2}"/>
                </a:ext>
              </a:extLst>
            </xdr:cNvPr>
            <xdr:cNvSpPr txBox="1"/>
          </xdr:nvSpPr>
          <xdr:spPr>
            <a:xfrm>
              <a:off x="0" y="3971925"/>
              <a:ext cx="195262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 𝐽𝑜𝑠𝑒 𝐷𝑎𝑛𝑖𝑒𝑙 𝑀𝑎𝑐𝑒𝑑𝑜 𝐹𝑙𝑜𝑟𝑒𝑠@𝐸𝑛𝑐.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1038225</xdr:colOff>
      <xdr:row>18</xdr:row>
      <xdr:rowOff>0</xdr:rowOff>
    </xdr:from>
    <xdr:ext cx="2124076" cy="5358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1679F74B-97C7-4F71-B452-5ED1C80FA6E1}"/>
                </a:ext>
              </a:extLst>
            </xdr:cNvPr>
            <xdr:cNvSpPr txBox="1"/>
          </xdr:nvSpPr>
          <xdr:spPr>
            <a:xfrm>
              <a:off x="2047875" y="3971925"/>
              <a:ext cx="2124076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1679F74B-97C7-4F71-B452-5ED1C80FA6E1}"/>
                </a:ext>
              </a:extLst>
            </xdr:cNvPr>
            <xdr:cNvSpPr txBox="1"/>
          </xdr:nvSpPr>
          <xdr:spPr>
            <a:xfrm>
              <a:off x="2047875" y="3971925"/>
              <a:ext cx="2124076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█(𝑅𝑒𝑣𝑖𝑠𝑎𝑑𝑜 𝑃𝑜𝑟@𝐿.𝐼. 𝑌𝑒𝑠𝑒𝑛𝑖𝑎 𝐹𝑖𝑔𝑢𝑒𝑟𝑜𝑎 𝐶𝑎𝑟𝑟𝑎𝑛𝑧𝑎@𝐸𝑛𝑐.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476250</xdr:colOff>
      <xdr:row>18</xdr:row>
      <xdr:rowOff>0</xdr:rowOff>
    </xdr:from>
    <xdr:ext cx="2400300" cy="4925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B5B66ABC-1A41-4869-B59F-D21358CBAA86}"/>
                </a:ext>
              </a:extLst>
            </xdr:cNvPr>
            <xdr:cNvSpPr txBox="1"/>
          </xdr:nvSpPr>
          <xdr:spPr>
            <a:xfrm>
              <a:off x="4200525" y="3971925"/>
              <a:ext cx="2400300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B5B66ABC-1A41-4869-B59F-D21358CBAA86}"/>
                </a:ext>
              </a:extLst>
            </xdr:cNvPr>
            <xdr:cNvSpPr txBox="1"/>
          </xdr:nvSpPr>
          <xdr:spPr>
            <a:xfrm>
              <a:off x="4200525" y="3971925"/>
              <a:ext cx="2400300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𝑀𝑎𝑟𝑡𝑖𝑛𝑒𝑧@𝐸𝑛𝑐. 𝐷𝑖𝑟𝑒𝑐𝑐𝑖𝑜𝑛 𝐺𝑒𝑛𝑒𝑟𝑎𝑙)) ̅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85725</xdr:colOff>
      <xdr:row>19</xdr:row>
      <xdr:rowOff>0</xdr:rowOff>
    </xdr:from>
    <xdr:ext cx="216217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B1941813-6389-4B7A-B8EF-87C056427F17}"/>
                </a:ext>
              </a:extLst>
            </xdr:cNvPr>
            <xdr:cNvSpPr txBox="1"/>
          </xdr:nvSpPr>
          <xdr:spPr>
            <a:xfrm>
              <a:off x="6448425" y="3629025"/>
              <a:ext cx="21621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B1941813-6389-4B7A-B8EF-87C056427F17}"/>
                </a:ext>
              </a:extLst>
            </xdr:cNvPr>
            <xdr:cNvSpPr txBox="1"/>
          </xdr:nvSpPr>
          <xdr:spPr>
            <a:xfrm>
              <a:off x="6448425" y="3629025"/>
              <a:ext cx="21621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19</xdr:row>
      <xdr:rowOff>0</xdr:rowOff>
    </xdr:from>
    <xdr:ext cx="1933575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8A48B665-F3A7-4133-A112-763A3037F8A2}"/>
                </a:ext>
              </a:extLst>
            </xdr:cNvPr>
            <xdr:cNvSpPr txBox="1"/>
          </xdr:nvSpPr>
          <xdr:spPr>
            <a:xfrm>
              <a:off x="0" y="3629025"/>
              <a:ext cx="193357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8A48B665-F3A7-4133-A112-763A3037F8A2}"/>
                </a:ext>
              </a:extLst>
            </xdr:cNvPr>
            <xdr:cNvSpPr txBox="1"/>
          </xdr:nvSpPr>
          <xdr:spPr>
            <a:xfrm>
              <a:off x="0" y="3629025"/>
              <a:ext cx="193357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 𝐽𝑜𝑠𝑒 𝐷𝑎𝑛𝑖𝑒𝑙 𝑀𝑎𝑐𝑒𝑑𝑜 𝐹𝑙𝑜𝑟𝑒𝑠@𝐸𝑛𝑐.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971549</xdr:colOff>
      <xdr:row>19</xdr:row>
      <xdr:rowOff>0</xdr:rowOff>
    </xdr:from>
    <xdr:ext cx="2124075" cy="5358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AAD9F9F7-45DE-4A52-A95B-777E84DC364D}"/>
                </a:ext>
              </a:extLst>
            </xdr:cNvPr>
            <xdr:cNvSpPr txBox="1"/>
          </xdr:nvSpPr>
          <xdr:spPr>
            <a:xfrm>
              <a:off x="2028824" y="3629025"/>
              <a:ext cx="2124075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AAD9F9F7-45DE-4A52-A95B-777E84DC364D}"/>
                </a:ext>
              </a:extLst>
            </xdr:cNvPr>
            <xdr:cNvSpPr txBox="1"/>
          </xdr:nvSpPr>
          <xdr:spPr>
            <a:xfrm>
              <a:off x="2028824" y="3629025"/>
              <a:ext cx="2124075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█(𝑅𝑒𝑣𝑖𝑠𝑎𝑑𝑜 𝑃𝑜𝑟@𝐿.𝐼. 𝑌𝑒𝑠𝑒𝑛𝑖𝑎 𝐹𝑖𝑔𝑢𝑒𝑟𝑜𝑎 𝐶𝑎𝑟𝑟𝑎𝑛𝑧𝑎@𝐸𝑛𝑐.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47625</xdr:colOff>
      <xdr:row>19</xdr:row>
      <xdr:rowOff>0</xdr:rowOff>
    </xdr:from>
    <xdr:ext cx="2552700" cy="4925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A4AC0C6C-CD1B-4619-8F7E-215BC70551DD}"/>
                </a:ext>
              </a:extLst>
            </xdr:cNvPr>
            <xdr:cNvSpPr txBox="1"/>
          </xdr:nvSpPr>
          <xdr:spPr>
            <a:xfrm>
              <a:off x="4105275" y="3629025"/>
              <a:ext cx="2552700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A4AC0C6C-CD1B-4619-8F7E-215BC70551DD}"/>
                </a:ext>
              </a:extLst>
            </xdr:cNvPr>
            <xdr:cNvSpPr txBox="1"/>
          </xdr:nvSpPr>
          <xdr:spPr>
            <a:xfrm>
              <a:off x="4105275" y="3629025"/>
              <a:ext cx="2552700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𝑀𝑎𝑟𝑡𝑖𝑛𝑒𝑧@𝐸𝑛𝑐. 𝐷𝑖𝑟𝑒𝑐𝑐𝑖𝑜𝑛 𝐺𝑒𝑛𝑒𝑟𝑎𝑙)) ̅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314324</xdr:colOff>
      <xdr:row>20</xdr:row>
      <xdr:rowOff>0</xdr:rowOff>
    </xdr:from>
    <xdr:ext cx="239077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F8F4FA5F-90DF-4AD0-9F23-23B4C71FCA26}"/>
                </a:ext>
              </a:extLst>
            </xdr:cNvPr>
            <xdr:cNvSpPr txBox="1"/>
          </xdr:nvSpPr>
          <xdr:spPr>
            <a:xfrm>
              <a:off x="7877174" y="4286250"/>
              <a:ext cx="23907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F8F4FA5F-90DF-4AD0-9F23-23B4C71FCA26}"/>
                </a:ext>
              </a:extLst>
            </xdr:cNvPr>
            <xdr:cNvSpPr txBox="1"/>
          </xdr:nvSpPr>
          <xdr:spPr>
            <a:xfrm>
              <a:off x="7877174" y="4286250"/>
              <a:ext cx="23907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20</xdr:row>
      <xdr:rowOff>0</xdr:rowOff>
    </xdr:from>
    <xdr:ext cx="1933575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CF786FE7-55DD-49D8-BB05-FA8E4BC2A054}"/>
                </a:ext>
              </a:extLst>
            </xdr:cNvPr>
            <xdr:cNvSpPr txBox="1"/>
          </xdr:nvSpPr>
          <xdr:spPr>
            <a:xfrm>
              <a:off x="0" y="4286250"/>
              <a:ext cx="193357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CF786FE7-55DD-49D8-BB05-FA8E4BC2A054}"/>
                </a:ext>
              </a:extLst>
            </xdr:cNvPr>
            <xdr:cNvSpPr txBox="1"/>
          </xdr:nvSpPr>
          <xdr:spPr>
            <a:xfrm>
              <a:off x="0" y="4286250"/>
              <a:ext cx="193357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 𝐽𝑜𝑠𝑒 𝐷𝑎𝑛𝑖𝑒𝑙 𝑀𝑎𝑐𝑒𝑑𝑜 𝐹𝑙𝑜𝑟𝑒𝑠@𝐸𝑛𝑐.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1038225</xdr:colOff>
      <xdr:row>20</xdr:row>
      <xdr:rowOff>0</xdr:rowOff>
    </xdr:from>
    <xdr:ext cx="2714625" cy="5358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2E06A4F8-ECC7-4507-B4E6-088DABA7D940}"/>
                </a:ext>
              </a:extLst>
            </xdr:cNvPr>
            <xdr:cNvSpPr txBox="1"/>
          </xdr:nvSpPr>
          <xdr:spPr>
            <a:xfrm>
              <a:off x="2076450" y="4286250"/>
              <a:ext cx="2714625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2E06A4F8-ECC7-4507-B4E6-088DABA7D940}"/>
                </a:ext>
              </a:extLst>
            </xdr:cNvPr>
            <xdr:cNvSpPr txBox="1"/>
          </xdr:nvSpPr>
          <xdr:spPr>
            <a:xfrm>
              <a:off x="2076450" y="4286250"/>
              <a:ext cx="2714625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█(𝑅𝑒𝑣𝑖𝑠𝑎𝑑𝑜 𝑃𝑜𝑟@𝐿.𝐼. 𝑌𝑒𝑠𝑒𝑛𝑖𝑎 𝐹𝑖𝑔𝑢𝑒𝑟𝑜𝑎 𝐶𝑎𝑟𝑟𝑎𝑛𝑧𝑎@𝐸𝑛𝑐.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0</xdr:colOff>
      <xdr:row>20</xdr:row>
      <xdr:rowOff>0</xdr:rowOff>
    </xdr:from>
    <xdr:ext cx="2552700" cy="4925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A242525D-6E2C-4AE4-81EC-E28469193029}"/>
                </a:ext>
              </a:extLst>
            </xdr:cNvPr>
            <xdr:cNvSpPr txBox="1"/>
          </xdr:nvSpPr>
          <xdr:spPr>
            <a:xfrm>
              <a:off x="5181600" y="4286250"/>
              <a:ext cx="2552700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A242525D-6E2C-4AE4-81EC-E28469193029}"/>
                </a:ext>
              </a:extLst>
            </xdr:cNvPr>
            <xdr:cNvSpPr txBox="1"/>
          </xdr:nvSpPr>
          <xdr:spPr>
            <a:xfrm>
              <a:off x="5181600" y="4286250"/>
              <a:ext cx="2552700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𝑀𝑎𝑟𝑡𝑖𝑛𝑒𝑧@𝐸𝑛𝑐. 𝐷𝑖𝑟𝑒𝑐𝑐𝑖𝑜𝑛 𝐺𝑒𝑛𝑒𝑟𝑎𝑙)) ̅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1533526</xdr:colOff>
      <xdr:row>39</xdr:row>
      <xdr:rowOff>0</xdr:rowOff>
    </xdr:from>
    <xdr:ext cx="1790700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511EA57-113B-4A05-84A2-62C757FF71F2}"/>
                </a:ext>
              </a:extLst>
            </xdr:cNvPr>
            <xdr:cNvSpPr txBox="1"/>
          </xdr:nvSpPr>
          <xdr:spPr>
            <a:xfrm>
              <a:off x="7058026" y="9191625"/>
              <a:ext cx="1790700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511EA57-113B-4A05-84A2-62C757FF71F2}"/>
                </a:ext>
              </a:extLst>
            </xdr:cNvPr>
            <xdr:cNvSpPr txBox="1"/>
          </xdr:nvSpPr>
          <xdr:spPr>
            <a:xfrm>
              <a:off x="7058026" y="9191625"/>
              <a:ext cx="1790700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39</xdr:row>
      <xdr:rowOff>0</xdr:rowOff>
    </xdr:from>
    <xdr:ext cx="1933575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BEB0175E-7FFB-463D-97C4-67B73B9E46C9}"/>
                </a:ext>
              </a:extLst>
            </xdr:cNvPr>
            <xdr:cNvSpPr txBox="1"/>
          </xdr:nvSpPr>
          <xdr:spPr>
            <a:xfrm>
              <a:off x="0" y="9191625"/>
              <a:ext cx="193357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BEB0175E-7FFB-463D-97C4-67B73B9E46C9}"/>
                </a:ext>
              </a:extLst>
            </xdr:cNvPr>
            <xdr:cNvSpPr txBox="1"/>
          </xdr:nvSpPr>
          <xdr:spPr>
            <a:xfrm>
              <a:off x="0" y="9191625"/>
              <a:ext cx="193357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 𝐽𝑜𝑠𝑒 𝐷𝑎𝑛𝑖𝑒𝑙 𝑀𝑎𝑐𝑒𝑑𝑜 𝐹𝑙𝑜𝑟𝑒𝑠@𝐸𝑛𝑐.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1143000</xdr:colOff>
      <xdr:row>39</xdr:row>
      <xdr:rowOff>0</xdr:rowOff>
    </xdr:from>
    <xdr:ext cx="2524125" cy="5358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5DB587D5-C9F3-4D86-A3F1-1DB7B99E1FAA}"/>
                </a:ext>
              </a:extLst>
            </xdr:cNvPr>
            <xdr:cNvSpPr txBox="1"/>
          </xdr:nvSpPr>
          <xdr:spPr>
            <a:xfrm>
              <a:off x="2133600" y="9191625"/>
              <a:ext cx="2524125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5DB587D5-C9F3-4D86-A3F1-1DB7B99E1FAA}"/>
                </a:ext>
              </a:extLst>
            </xdr:cNvPr>
            <xdr:cNvSpPr txBox="1"/>
          </xdr:nvSpPr>
          <xdr:spPr>
            <a:xfrm>
              <a:off x="2133600" y="9191625"/>
              <a:ext cx="2524125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█(𝑅𝑒𝑣𝑖𝑠𝑎𝑑𝑜 𝑃𝑜𝑟@𝐿.𝐼. 𝑌𝑒𝑠𝑒𝑛𝑖𝑎 𝐹𝑖𝑔𝑢𝑒𝑟𝑜𝑎 𝐶𝑎𝑟𝑟𝑎𝑛𝑧𝑎@𝐸𝑛𝑐.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847725</xdr:colOff>
      <xdr:row>39</xdr:row>
      <xdr:rowOff>0</xdr:rowOff>
    </xdr:from>
    <xdr:ext cx="2447925" cy="4925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25A69762-7FAD-43CB-A458-A8DD4ED51127}"/>
                </a:ext>
              </a:extLst>
            </xdr:cNvPr>
            <xdr:cNvSpPr txBox="1"/>
          </xdr:nvSpPr>
          <xdr:spPr>
            <a:xfrm>
              <a:off x="4629150" y="9191625"/>
              <a:ext cx="2447925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25A69762-7FAD-43CB-A458-A8DD4ED51127}"/>
                </a:ext>
              </a:extLst>
            </xdr:cNvPr>
            <xdr:cNvSpPr txBox="1"/>
          </xdr:nvSpPr>
          <xdr:spPr>
            <a:xfrm>
              <a:off x="4629150" y="9191625"/>
              <a:ext cx="2447925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𝑀𝑎𝑟𝑡𝑖𝑛𝑒𝑧@𝐸𝑛𝑐. 𝐷𝑖𝑟𝑒𝑐𝑐𝑖𝑜𝑛 𝐺𝑒𝑛𝑒𝑟𝑎𝑙)) ̅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600076</xdr:colOff>
      <xdr:row>15</xdr:row>
      <xdr:rowOff>0</xdr:rowOff>
    </xdr:from>
    <xdr:ext cx="1924050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ADE6D67-502F-4214-B797-AB85AFE7F16D}"/>
                </a:ext>
              </a:extLst>
            </xdr:cNvPr>
            <xdr:cNvSpPr txBox="1"/>
          </xdr:nvSpPr>
          <xdr:spPr>
            <a:xfrm>
              <a:off x="6638926" y="3190875"/>
              <a:ext cx="1924050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ADE6D67-502F-4214-B797-AB85AFE7F16D}"/>
                </a:ext>
              </a:extLst>
            </xdr:cNvPr>
            <xdr:cNvSpPr txBox="1"/>
          </xdr:nvSpPr>
          <xdr:spPr>
            <a:xfrm>
              <a:off x="6638926" y="3190875"/>
              <a:ext cx="1924050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15</xdr:row>
      <xdr:rowOff>0</xdr:rowOff>
    </xdr:from>
    <xdr:ext cx="1933575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8E096C24-06A4-4433-90AD-3539E9FF405E}"/>
                </a:ext>
              </a:extLst>
            </xdr:cNvPr>
            <xdr:cNvSpPr txBox="1"/>
          </xdr:nvSpPr>
          <xdr:spPr>
            <a:xfrm>
              <a:off x="0" y="3190875"/>
              <a:ext cx="193357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8E096C24-06A4-4433-90AD-3539E9FF405E}"/>
                </a:ext>
              </a:extLst>
            </xdr:cNvPr>
            <xdr:cNvSpPr txBox="1"/>
          </xdr:nvSpPr>
          <xdr:spPr>
            <a:xfrm>
              <a:off x="0" y="3190875"/>
              <a:ext cx="193357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 𝐽𝑜𝑠𝑒 𝐷𝑎𝑛𝑖𝑒𝑙 𝑀𝑎𝑐𝑒𝑑𝑜 𝐹𝑙𝑜𝑟𝑒𝑠@𝐸𝑛𝑐.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1019175</xdr:colOff>
      <xdr:row>15</xdr:row>
      <xdr:rowOff>0</xdr:rowOff>
    </xdr:from>
    <xdr:ext cx="2247900" cy="5358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EA27CB28-9D0A-44A6-88FF-825672831095}"/>
                </a:ext>
              </a:extLst>
            </xdr:cNvPr>
            <xdr:cNvSpPr txBox="1"/>
          </xdr:nvSpPr>
          <xdr:spPr>
            <a:xfrm>
              <a:off x="2009775" y="3190875"/>
              <a:ext cx="2247900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EA27CB28-9D0A-44A6-88FF-825672831095}"/>
                </a:ext>
              </a:extLst>
            </xdr:cNvPr>
            <xdr:cNvSpPr txBox="1"/>
          </xdr:nvSpPr>
          <xdr:spPr>
            <a:xfrm>
              <a:off x="2009775" y="3190875"/>
              <a:ext cx="2247900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█(𝑅𝑒𝑣𝑖𝑠𝑎𝑑𝑜 𝑃𝑜𝑟@𝐿.𝐼. 𝑌𝑒𝑠𝑒𝑛𝑖𝑎 𝐹𝑖𝑔𝑢𝑒𝑟𝑜𝑎 𝐶𝑎𝑟𝑟𝑎𝑛𝑧𝑎@𝐸𝑛𝑐.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609601</xdr:colOff>
      <xdr:row>15</xdr:row>
      <xdr:rowOff>0</xdr:rowOff>
    </xdr:from>
    <xdr:ext cx="2400300" cy="4925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373D0288-6443-490F-A80E-344F82FAEBE1}"/>
                </a:ext>
              </a:extLst>
            </xdr:cNvPr>
            <xdr:cNvSpPr txBox="1"/>
          </xdr:nvSpPr>
          <xdr:spPr>
            <a:xfrm>
              <a:off x="4276726" y="3190875"/>
              <a:ext cx="2400300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373D0288-6443-490F-A80E-344F82FAEBE1}"/>
                </a:ext>
              </a:extLst>
            </xdr:cNvPr>
            <xdr:cNvSpPr txBox="1"/>
          </xdr:nvSpPr>
          <xdr:spPr>
            <a:xfrm>
              <a:off x="4276726" y="3190875"/>
              <a:ext cx="2400300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𝑀𝑎𝑟𝑡𝑖𝑛𝑒𝑧@𝐸𝑛𝑐. 𝐷𝑖𝑟𝑒𝑐𝑐𝑖𝑜𝑛 𝐺𝑒𝑛𝑒𝑟𝑎𝑙)) ̅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1104901</xdr:colOff>
      <xdr:row>43</xdr:row>
      <xdr:rowOff>0</xdr:rowOff>
    </xdr:from>
    <xdr:ext cx="2000249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94147FF9-5E05-46D9-8316-7FA8F0B20753}"/>
                </a:ext>
              </a:extLst>
            </xdr:cNvPr>
            <xdr:cNvSpPr txBox="1"/>
          </xdr:nvSpPr>
          <xdr:spPr>
            <a:xfrm>
              <a:off x="6505576" y="9058275"/>
              <a:ext cx="2000249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94147FF9-5E05-46D9-8316-7FA8F0B20753}"/>
                </a:ext>
              </a:extLst>
            </xdr:cNvPr>
            <xdr:cNvSpPr txBox="1"/>
          </xdr:nvSpPr>
          <xdr:spPr>
            <a:xfrm>
              <a:off x="6505576" y="9058275"/>
              <a:ext cx="2000249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43</xdr:row>
      <xdr:rowOff>0</xdr:rowOff>
    </xdr:from>
    <xdr:ext cx="1933575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94BCAC31-99E0-4C0B-8CA9-753FA36084C5}"/>
                </a:ext>
              </a:extLst>
            </xdr:cNvPr>
            <xdr:cNvSpPr txBox="1"/>
          </xdr:nvSpPr>
          <xdr:spPr>
            <a:xfrm>
              <a:off x="0" y="9058275"/>
              <a:ext cx="193357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94BCAC31-99E0-4C0B-8CA9-753FA36084C5}"/>
                </a:ext>
              </a:extLst>
            </xdr:cNvPr>
            <xdr:cNvSpPr txBox="1"/>
          </xdr:nvSpPr>
          <xdr:spPr>
            <a:xfrm>
              <a:off x="0" y="9058275"/>
              <a:ext cx="193357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 𝐽𝑜𝑠𝑒 𝐷𝑎𝑛𝑖𝑒𝑙 𝑀𝑎𝑐𝑒𝑑𝑜 𝐹𝑙𝑜𝑟𝑒𝑠@𝐸𝑛𝑐.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1466850</xdr:colOff>
      <xdr:row>43</xdr:row>
      <xdr:rowOff>0</xdr:rowOff>
    </xdr:from>
    <xdr:ext cx="2286000" cy="5358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5D2ADFA1-C93B-4865-BEAD-EDCE9184ECE2}"/>
                </a:ext>
              </a:extLst>
            </xdr:cNvPr>
            <xdr:cNvSpPr txBox="1"/>
          </xdr:nvSpPr>
          <xdr:spPr>
            <a:xfrm>
              <a:off x="1981200" y="9058275"/>
              <a:ext cx="2286000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5D2ADFA1-C93B-4865-BEAD-EDCE9184ECE2}"/>
                </a:ext>
              </a:extLst>
            </xdr:cNvPr>
            <xdr:cNvSpPr txBox="1"/>
          </xdr:nvSpPr>
          <xdr:spPr>
            <a:xfrm>
              <a:off x="1981200" y="9058275"/>
              <a:ext cx="2286000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█(𝑅𝑒𝑣𝑖𝑠𝑎𝑑𝑜 𝑃𝑜𝑟@𝐿.𝐼. 𝑌𝑒𝑠𝑒𝑛𝑖𝑎 𝐹𝑖𝑔𝑢𝑒𝑟𝑜𝑎 𝐶𝑎𝑟𝑟𝑎𝑛𝑧𝑎@𝐸𝑛𝑐.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3638549</xdr:colOff>
      <xdr:row>43</xdr:row>
      <xdr:rowOff>0</xdr:rowOff>
    </xdr:from>
    <xdr:ext cx="2543175" cy="4925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8BEC92C-31FE-413D-ADED-F026DD96789E}"/>
                </a:ext>
              </a:extLst>
            </xdr:cNvPr>
            <xdr:cNvSpPr txBox="1"/>
          </xdr:nvSpPr>
          <xdr:spPr>
            <a:xfrm>
              <a:off x="4152899" y="9058275"/>
              <a:ext cx="2543175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8BEC92C-31FE-413D-ADED-F026DD96789E}"/>
                </a:ext>
              </a:extLst>
            </xdr:cNvPr>
            <xdr:cNvSpPr txBox="1"/>
          </xdr:nvSpPr>
          <xdr:spPr>
            <a:xfrm>
              <a:off x="4152899" y="9058275"/>
              <a:ext cx="2543175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𝑀𝑎𝑟𝑡𝑖𝑛𝑒𝑧@𝐸𝑛𝑐. 𝐷𝑖𝑟𝑒𝑐𝑐𝑖𝑜𝑛 𝐺𝑒𝑛𝑒𝑟𝑎𝑙)) ̅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466725</xdr:colOff>
      <xdr:row>29</xdr:row>
      <xdr:rowOff>0</xdr:rowOff>
    </xdr:from>
    <xdr:ext cx="1924050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1BCBA2B7-9090-4502-8B74-76C9E2EBD029}"/>
                </a:ext>
              </a:extLst>
            </xdr:cNvPr>
            <xdr:cNvSpPr txBox="1"/>
          </xdr:nvSpPr>
          <xdr:spPr>
            <a:xfrm>
              <a:off x="6848475" y="5972175"/>
              <a:ext cx="1924050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1BCBA2B7-9090-4502-8B74-76C9E2EBD029}"/>
                </a:ext>
              </a:extLst>
            </xdr:cNvPr>
            <xdr:cNvSpPr txBox="1"/>
          </xdr:nvSpPr>
          <xdr:spPr>
            <a:xfrm>
              <a:off x="6848475" y="5972175"/>
              <a:ext cx="1924050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29</xdr:row>
      <xdr:rowOff>0</xdr:rowOff>
    </xdr:from>
    <xdr:ext cx="1933575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4B421D14-0682-4C5D-8A01-95840F139552}"/>
                </a:ext>
              </a:extLst>
            </xdr:cNvPr>
            <xdr:cNvSpPr txBox="1"/>
          </xdr:nvSpPr>
          <xdr:spPr>
            <a:xfrm>
              <a:off x="0" y="5972175"/>
              <a:ext cx="193357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4B421D14-0682-4C5D-8A01-95840F139552}"/>
                </a:ext>
              </a:extLst>
            </xdr:cNvPr>
            <xdr:cNvSpPr txBox="1"/>
          </xdr:nvSpPr>
          <xdr:spPr>
            <a:xfrm>
              <a:off x="0" y="5972175"/>
              <a:ext cx="193357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 𝐽𝑜𝑠𝑒 𝐷𝑎𝑛𝑖𝑒𝑙 𝑀𝑎𝑐𝑒𝑑𝑜 𝐹𝑙𝑜𝑟𝑒𝑠@𝐸𝑛𝑐.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1276350</xdr:colOff>
      <xdr:row>29</xdr:row>
      <xdr:rowOff>0</xdr:rowOff>
    </xdr:from>
    <xdr:ext cx="2476501" cy="5358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FD43BE86-802F-49FA-BB62-D4A60144CD4D}"/>
                </a:ext>
              </a:extLst>
            </xdr:cNvPr>
            <xdr:cNvSpPr txBox="1"/>
          </xdr:nvSpPr>
          <xdr:spPr>
            <a:xfrm>
              <a:off x="2038350" y="5972175"/>
              <a:ext cx="2476501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FD43BE86-802F-49FA-BB62-D4A60144CD4D}"/>
                </a:ext>
              </a:extLst>
            </xdr:cNvPr>
            <xdr:cNvSpPr txBox="1"/>
          </xdr:nvSpPr>
          <xdr:spPr>
            <a:xfrm>
              <a:off x="2038350" y="5972175"/>
              <a:ext cx="2476501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█(𝑅𝑒𝑣𝑖𝑠𝑎𝑑𝑜 𝑃𝑜𝑟@𝐿.𝐼. 𝑌𝑒𝑠𝑒𝑛𝑖𝑎 𝐹𝑖𝑔𝑢𝑒𝑟𝑜𝑎 𝐶𝑎𝑟𝑟𝑎𝑛𝑧𝑎@𝐸𝑛𝑐.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219075</xdr:colOff>
      <xdr:row>29</xdr:row>
      <xdr:rowOff>0</xdr:rowOff>
    </xdr:from>
    <xdr:ext cx="2428875" cy="4925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1922F3A5-63A5-45AB-9AB3-E6DE43D0251D}"/>
                </a:ext>
              </a:extLst>
            </xdr:cNvPr>
            <xdr:cNvSpPr txBox="1"/>
          </xdr:nvSpPr>
          <xdr:spPr>
            <a:xfrm>
              <a:off x="4457700" y="5972175"/>
              <a:ext cx="2428875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1922F3A5-63A5-45AB-9AB3-E6DE43D0251D}"/>
                </a:ext>
              </a:extLst>
            </xdr:cNvPr>
            <xdr:cNvSpPr txBox="1"/>
          </xdr:nvSpPr>
          <xdr:spPr>
            <a:xfrm>
              <a:off x="4457700" y="5972175"/>
              <a:ext cx="2428875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𝑀𝑎𝑟𝑡𝑖𝑛𝑒𝑧@𝐸𝑛𝑐. 𝐷𝑖𝑟𝑒𝑐𝑐𝑖𝑜𝑛 𝐺𝑒𝑛𝑒𝑟𝑎𝑙)) ̅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533400</xdr:colOff>
      <xdr:row>18</xdr:row>
      <xdr:rowOff>0</xdr:rowOff>
    </xdr:from>
    <xdr:ext cx="185737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76DC2E1E-A262-48D7-9ABF-81DA200C56E4}"/>
                </a:ext>
              </a:extLst>
            </xdr:cNvPr>
            <xdr:cNvSpPr txBox="1"/>
          </xdr:nvSpPr>
          <xdr:spPr>
            <a:xfrm>
              <a:off x="6696075" y="4000500"/>
              <a:ext cx="18573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76DC2E1E-A262-48D7-9ABF-81DA200C56E4}"/>
                </a:ext>
              </a:extLst>
            </xdr:cNvPr>
            <xdr:cNvSpPr txBox="1"/>
          </xdr:nvSpPr>
          <xdr:spPr>
            <a:xfrm>
              <a:off x="6696075" y="4000500"/>
              <a:ext cx="18573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1</xdr:colOff>
      <xdr:row>18</xdr:row>
      <xdr:rowOff>0</xdr:rowOff>
    </xdr:from>
    <xdr:ext cx="1952624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D1AB1B7-6410-4942-A46B-0405E684956E}"/>
                </a:ext>
              </a:extLst>
            </xdr:cNvPr>
            <xdr:cNvSpPr txBox="1"/>
          </xdr:nvSpPr>
          <xdr:spPr>
            <a:xfrm>
              <a:off x="1" y="4000500"/>
              <a:ext cx="1952624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D1AB1B7-6410-4942-A46B-0405E684956E}"/>
                </a:ext>
              </a:extLst>
            </xdr:cNvPr>
            <xdr:cNvSpPr txBox="1"/>
          </xdr:nvSpPr>
          <xdr:spPr>
            <a:xfrm>
              <a:off x="1" y="4000500"/>
              <a:ext cx="1952624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 𝐽𝑜𝑠𝑒 𝐷𝑎𝑛𝑖𝑒𝑙 𝑀𝑎𝑐𝑒𝑑𝑜 𝐹𝑙𝑜𝑟𝑒𝑠@𝐸𝑛𝑐.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1104900</xdr:colOff>
      <xdr:row>18</xdr:row>
      <xdr:rowOff>0</xdr:rowOff>
    </xdr:from>
    <xdr:ext cx="2457450" cy="5358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BB0CB9A5-8394-4985-B1BA-A01F4E8B2967}"/>
                </a:ext>
              </a:extLst>
            </xdr:cNvPr>
            <xdr:cNvSpPr txBox="1"/>
          </xdr:nvSpPr>
          <xdr:spPr>
            <a:xfrm>
              <a:off x="1866900" y="4000500"/>
              <a:ext cx="2457450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BB0CB9A5-8394-4985-B1BA-A01F4E8B2967}"/>
                </a:ext>
              </a:extLst>
            </xdr:cNvPr>
            <xdr:cNvSpPr txBox="1"/>
          </xdr:nvSpPr>
          <xdr:spPr>
            <a:xfrm>
              <a:off x="1866900" y="4000500"/>
              <a:ext cx="2457450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█(𝑅𝑒𝑣𝑖𝑠𝑎𝑑𝑜 𝑃𝑜𝑟@𝐿.𝐼. 𝑌𝑒𝑠𝑒𝑛𝑖𝑎 𝐹𝑖𝑔𝑢𝑒𝑟𝑜𝑎 𝐶𝑎𝑟𝑟𝑎𝑛𝑧𝑎@𝐸𝑛𝑐.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171451</xdr:colOff>
      <xdr:row>18</xdr:row>
      <xdr:rowOff>0</xdr:rowOff>
    </xdr:from>
    <xdr:ext cx="2581276" cy="4925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B82ECBEF-8A3A-41EF-9A38-891C03A48248}"/>
                </a:ext>
              </a:extLst>
            </xdr:cNvPr>
            <xdr:cNvSpPr txBox="1"/>
          </xdr:nvSpPr>
          <xdr:spPr>
            <a:xfrm>
              <a:off x="4191001" y="4000500"/>
              <a:ext cx="2581276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B82ECBEF-8A3A-41EF-9A38-891C03A48248}"/>
                </a:ext>
              </a:extLst>
            </xdr:cNvPr>
            <xdr:cNvSpPr txBox="1"/>
          </xdr:nvSpPr>
          <xdr:spPr>
            <a:xfrm>
              <a:off x="4191001" y="4000500"/>
              <a:ext cx="2581276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𝑀𝑎𝑟𝑡𝑖𝑛𝑒𝑧@𝐸𝑛𝑐. 𝐷𝑖𝑟𝑒𝑐𝑐𝑖𝑜𝑛 𝐺𝑒𝑛𝑒𝑟𝑎𝑙)) ̅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37</xdr:row>
      <xdr:rowOff>0</xdr:rowOff>
    </xdr:from>
    <xdr:ext cx="180022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B64D9276-5FD1-4C80-9C6A-E742FB666E43}"/>
                </a:ext>
              </a:extLst>
            </xdr:cNvPr>
            <xdr:cNvSpPr txBox="1"/>
          </xdr:nvSpPr>
          <xdr:spPr>
            <a:xfrm>
              <a:off x="6553200" y="7505700"/>
              <a:ext cx="18002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B64D9276-5FD1-4C80-9C6A-E742FB666E43}"/>
                </a:ext>
              </a:extLst>
            </xdr:cNvPr>
            <xdr:cNvSpPr txBox="1"/>
          </xdr:nvSpPr>
          <xdr:spPr>
            <a:xfrm>
              <a:off x="6553200" y="7505700"/>
              <a:ext cx="18002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37</xdr:row>
      <xdr:rowOff>0</xdr:rowOff>
    </xdr:from>
    <xdr:ext cx="1952624" cy="48846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6857A3BD-E962-495D-865E-6EF62CBE29A2}"/>
                </a:ext>
              </a:extLst>
            </xdr:cNvPr>
            <xdr:cNvSpPr txBox="1"/>
          </xdr:nvSpPr>
          <xdr:spPr>
            <a:xfrm>
              <a:off x="0" y="7991475"/>
              <a:ext cx="1952624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6857A3BD-E962-495D-865E-6EF62CBE29A2}"/>
                </a:ext>
              </a:extLst>
            </xdr:cNvPr>
            <xdr:cNvSpPr txBox="1"/>
          </xdr:nvSpPr>
          <xdr:spPr>
            <a:xfrm>
              <a:off x="0" y="7991475"/>
              <a:ext cx="1952624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 𝐽𝑜𝑠𝑒 𝐷𝑎𝑛𝑖𝑒𝑙 𝑀𝑎𝑐𝑒𝑑𝑜 𝐹𝑙𝑜𝑟𝑒𝑠@𝐸𝑛𝑐.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495300</xdr:colOff>
      <xdr:row>37</xdr:row>
      <xdr:rowOff>0</xdr:rowOff>
    </xdr:from>
    <xdr:ext cx="2200274" cy="53583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9F3518C5-5E36-4B51-A721-8102133B2E7A}"/>
                </a:ext>
              </a:extLst>
            </xdr:cNvPr>
            <xdr:cNvSpPr txBox="1"/>
          </xdr:nvSpPr>
          <xdr:spPr>
            <a:xfrm>
              <a:off x="1952625" y="7991475"/>
              <a:ext cx="2200274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9F3518C5-5E36-4B51-A721-8102133B2E7A}"/>
                </a:ext>
              </a:extLst>
            </xdr:cNvPr>
            <xdr:cNvSpPr txBox="1"/>
          </xdr:nvSpPr>
          <xdr:spPr>
            <a:xfrm>
              <a:off x="1952625" y="7991475"/>
              <a:ext cx="2200274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█(𝑅𝑒𝑣𝑖𝑠𝑎𝑑𝑜 𝑃𝑜𝑟@𝐿.𝐼. 𝑌𝑒𝑠𝑒𝑛𝑖𝑎 𝐹𝑖𝑔𝑢𝑒𝑟𝑜𝑎 𝐶𝑎𝑟𝑟𝑎𝑛𝑧𝑎@𝐸𝑛𝑐.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37</xdr:row>
      <xdr:rowOff>0</xdr:rowOff>
    </xdr:from>
    <xdr:ext cx="2581276" cy="49257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6B4817BD-A66F-45D4-B5E2-E8BE3ED060B5}"/>
                </a:ext>
              </a:extLst>
            </xdr:cNvPr>
            <xdr:cNvSpPr txBox="1"/>
          </xdr:nvSpPr>
          <xdr:spPr>
            <a:xfrm>
              <a:off x="4086225" y="7991475"/>
              <a:ext cx="2581276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6B4817BD-A66F-45D4-B5E2-E8BE3ED060B5}"/>
                </a:ext>
              </a:extLst>
            </xdr:cNvPr>
            <xdr:cNvSpPr txBox="1"/>
          </xdr:nvSpPr>
          <xdr:spPr>
            <a:xfrm>
              <a:off x="4086225" y="7991475"/>
              <a:ext cx="2581276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𝑀𝑎𝑟𝑡𝑖𝑛𝑒𝑧@𝐸𝑛𝑐. 𝐷𝑖𝑟𝑒𝑐𝑐𝑖𝑜𝑛 𝐺𝑒𝑛𝑒𝑟𝑎𝑙)) ̅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238125</xdr:colOff>
      <xdr:row>42</xdr:row>
      <xdr:rowOff>0</xdr:rowOff>
    </xdr:from>
    <xdr:ext cx="187642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F4FC99CA-4E29-426D-AEE2-716EB6B3B3DC}"/>
                </a:ext>
              </a:extLst>
            </xdr:cNvPr>
            <xdr:cNvSpPr txBox="1"/>
          </xdr:nvSpPr>
          <xdr:spPr>
            <a:xfrm>
              <a:off x="6838950" y="9515475"/>
              <a:ext cx="18764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F4FC99CA-4E29-426D-AEE2-716EB6B3B3DC}"/>
                </a:ext>
              </a:extLst>
            </xdr:cNvPr>
            <xdr:cNvSpPr txBox="1"/>
          </xdr:nvSpPr>
          <xdr:spPr>
            <a:xfrm>
              <a:off x="6838950" y="9515475"/>
              <a:ext cx="18764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42</xdr:row>
      <xdr:rowOff>0</xdr:rowOff>
    </xdr:from>
    <xdr:ext cx="1952624" cy="48846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2F9EC089-87E3-4FDF-ACD3-6EE42BC0FD6C}"/>
                </a:ext>
              </a:extLst>
            </xdr:cNvPr>
            <xdr:cNvSpPr txBox="1"/>
          </xdr:nvSpPr>
          <xdr:spPr>
            <a:xfrm>
              <a:off x="0" y="9839325"/>
              <a:ext cx="1952624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2F9EC089-87E3-4FDF-ACD3-6EE42BC0FD6C}"/>
                </a:ext>
              </a:extLst>
            </xdr:cNvPr>
            <xdr:cNvSpPr txBox="1"/>
          </xdr:nvSpPr>
          <xdr:spPr>
            <a:xfrm>
              <a:off x="0" y="9839325"/>
              <a:ext cx="1952624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 𝐽𝑜𝑠𝑒 𝐷𝑎𝑛𝑖𝑒𝑙 𝑀𝑎𝑐𝑒𝑑𝑜 𝐹𝑙𝑜𝑟𝑒𝑠@𝐸𝑛𝑐.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400050</xdr:colOff>
      <xdr:row>42</xdr:row>
      <xdr:rowOff>0</xdr:rowOff>
    </xdr:from>
    <xdr:ext cx="2466974" cy="53583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531FD37-0B87-43C5-839E-CFC2EB383383}"/>
                </a:ext>
              </a:extLst>
            </xdr:cNvPr>
            <xdr:cNvSpPr txBox="1"/>
          </xdr:nvSpPr>
          <xdr:spPr>
            <a:xfrm>
              <a:off x="1981200" y="9839325"/>
              <a:ext cx="2466974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531FD37-0B87-43C5-839E-CFC2EB383383}"/>
                </a:ext>
              </a:extLst>
            </xdr:cNvPr>
            <xdr:cNvSpPr txBox="1"/>
          </xdr:nvSpPr>
          <xdr:spPr>
            <a:xfrm>
              <a:off x="1981200" y="9839325"/>
              <a:ext cx="2466974" cy="535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█(𝑅𝑒𝑣𝑖𝑠𝑎𝑑𝑜 𝑃𝑜𝑟@𝐿.𝐼. 𝑌𝑒𝑠𝑒𝑛𝑖𝑎 𝐹𝑖𝑔𝑢𝑒𝑟𝑜𝑎 𝐶𝑎𝑟𝑟𝑎𝑛𝑧𝑎@𝐸𝑛𝑐.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2752725</xdr:colOff>
      <xdr:row>42</xdr:row>
      <xdr:rowOff>0</xdr:rowOff>
    </xdr:from>
    <xdr:ext cx="2524126" cy="49257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142C36F5-3E75-4496-889D-475F06037C4D}"/>
                </a:ext>
              </a:extLst>
            </xdr:cNvPr>
            <xdr:cNvSpPr txBox="1"/>
          </xdr:nvSpPr>
          <xdr:spPr>
            <a:xfrm>
              <a:off x="4333875" y="9839325"/>
              <a:ext cx="2524126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142C36F5-3E75-4496-889D-475F06037C4D}"/>
                </a:ext>
              </a:extLst>
            </xdr:cNvPr>
            <xdr:cNvSpPr txBox="1"/>
          </xdr:nvSpPr>
          <xdr:spPr>
            <a:xfrm>
              <a:off x="4333875" y="9839325"/>
              <a:ext cx="2524126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𝑀𝑎𝑟𝑡𝑖𝑛𝑒𝑧@𝐸𝑛𝑐. 𝐷𝑖𝑟𝑒𝑐𝑐𝑖𝑜𝑛 𝐺𝑒𝑛𝑒𝑟𝑎𝑙)) ̅</a:t>
              </a:r>
              <a:endParaRPr lang="es-MX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zoomScaleNormal="100" workbookViewId="0">
      <selection activeCell="F1" sqref="F1"/>
    </sheetView>
  </sheetViews>
  <sheetFormatPr baseColWidth="10" defaultColWidth="11.42578125" defaultRowHeight="15" x14ac:dyDescent="0.25"/>
  <cols>
    <col min="1" max="1" width="11.42578125" style="4"/>
    <col min="2" max="2" width="39.85546875" style="4" customWidth="1"/>
    <col min="3" max="3" width="17.2851562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 t="s">
        <v>136</v>
      </c>
    </row>
    <row r="2" spans="1:7" x14ac:dyDescent="0.25">
      <c r="A2" s="132" t="s">
        <v>141</v>
      </c>
      <c r="B2" s="132"/>
      <c r="C2" s="132"/>
      <c r="D2" s="132"/>
      <c r="E2" s="132"/>
      <c r="F2" s="133"/>
      <c r="G2" s="133"/>
    </row>
    <row r="3" spans="1:7" ht="15.75" customHeight="1" x14ac:dyDescent="0.25">
      <c r="A3" s="191" t="s">
        <v>9</v>
      </c>
      <c r="B3" s="191"/>
      <c r="C3" s="191"/>
      <c r="D3" s="191"/>
      <c r="E3" s="191"/>
      <c r="F3" s="191"/>
      <c r="G3" s="191"/>
    </row>
    <row r="4" spans="1:7" x14ac:dyDescent="0.25">
      <c r="A4" s="191" t="s">
        <v>10</v>
      </c>
      <c r="B4" s="191"/>
      <c r="C4" s="191"/>
      <c r="D4" s="191"/>
      <c r="E4" s="191"/>
      <c r="F4" s="191"/>
      <c r="G4" s="191"/>
    </row>
    <row r="5" spans="1:7" x14ac:dyDescent="0.25">
      <c r="A5" s="192" t="s">
        <v>11</v>
      </c>
      <c r="B5" s="192"/>
      <c r="C5" s="192"/>
      <c r="D5" s="192"/>
      <c r="E5" s="192"/>
      <c r="F5" s="192"/>
      <c r="G5" s="192"/>
    </row>
    <row r="6" spans="1:7" x14ac:dyDescent="0.25">
      <c r="A6" s="192" t="s">
        <v>1</v>
      </c>
      <c r="B6" s="192"/>
      <c r="C6" s="192"/>
      <c r="D6" s="192"/>
      <c r="E6" s="192"/>
      <c r="F6" s="192"/>
      <c r="G6" s="192"/>
    </row>
    <row r="7" spans="1:7" x14ac:dyDescent="0.25">
      <c r="A7" s="193" t="s">
        <v>12</v>
      </c>
      <c r="B7" s="193"/>
      <c r="C7" s="193"/>
      <c r="D7" s="193"/>
      <c r="E7" s="6"/>
      <c r="F7" s="7"/>
      <c r="G7" s="5"/>
    </row>
    <row r="8" spans="1:7" ht="24" customHeight="1" x14ac:dyDescent="0.25">
      <c r="A8" s="128" t="s">
        <v>13</v>
      </c>
      <c r="B8" s="129" t="s">
        <v>14</v>
      </c>
      <c r="C8" s="130" t="s">
        <v>15</v>
      </c>
      <c r="D8" s="130" t="s">
        <v>16</v>
      </c>
      <c r="E8" s="8"/>
      <c r="F8" s="9"/>
      <c r="G8" s="1"/>
    </row>
    <row r="9" spans="1:7" x14ac:dyDescent="0.25">
      <c r="A9" s="62"/>
      <c r="B9" s="63"/>
      <c r="C9" s="64"/>
      <c r="D9" s="65"/>
      <c r="E9" s="8"/>
      <c r="F9" s="9"/>
      <c r="G9" s="1"/>
    </row>
    <row r="10" spans="1:7" x14ac:dyDescent="0.25">
      <c r="A10" s="62"/>
      <c r="B10" s="66"/>
      <c r="C10" s="64"/>
      <c r="D10" s="65"/>
      <c r="E10" s="8"/>
      <c r="F10" s="9"/>
      <c r="G10" s="1"/>
    </row>
    <row r="11" spans="1:7" x14ac:dyDescent="0.25">
      <c r="A11" s="62"/>
      <c r="B11" s="66"/>
      <c r="C11" s="64"/>
      <c r="D11" s="65"/>
      <c r="E11" s="8"/>
      <c r="F11" s="10"/>
      <c r="G11" s="1"/>
    </row>
    <row r="12" spans="1:7" x14ac:dyDescent="0.25">
      <c r="A12" s="62"/>
      <c r="B12" s="67" t="s">
        <v>6</v>
      </c>
      <c r="C12" s="64"/>
      <c r="D12" s="65">
        <f>SUM(D9:D11)</f>
        <v>0</v>
      </c>
      <c r="E12" s="8"/>
      <c r="F12" s="10"/>
      <c r="G12" s="1"/>
    </row>
    <row r="13" spans="1:7" x14ac:dyDescent="0.25">
      <c r="A13" s="11"/>
      <c r="B13" s="12"/>
      <c r="C13" s="8"/>
      <c r="D13" s="13"/>
      <c r="E13" s="8"/>
      <c r="F13" s="10"/>
      <c r="G13" s="1"/>
    </row>
    <row r="14" spans="1:7" x14ac:dyDescent="0.25">
      <c r="A14" s="190" t="s">
        <v>17</v>
      </c>
      <c r="B14" s="190"/>
      <c r="C14" s="190"/>
      <c r="D14" s="190"/>
      <c r="E14" s="190"/>
      <c r="F14" s="68"/>
      <c r="G14" s="69"/>
    </row>
    <row r="15" spans="1:7" ht="18.75" customHeight="1" x14ac:dyDescent="0.25">
      <c r="A15" s="194" t="s">
        <v>13</v>
      </c>
      <c r="B15" s="194" t="s">
        <v>14</v>
      </c>
      <c r="C15" s="196" t="s">
        <v>15</v>
      </c>
      <c r="D15" s="196" t="s">
        <v>16</v>
      </c>
      <c r="E15" s="198" t="s">
        <v>18</v>
      </c>
      <c r="F15" s="198"/>
      <c r="G15" s="198"/>
    </row>
    <row r="16" spans="1:7" x14ac:dyDescent="0.25">
      <c r="A16" s="195"/>
      <c r="B16" s="195"/>
      <c r="C16" s="197"/>
      <c r="D16" s="197"/>
      <c r="E16" s="131" t="s">
        <v>19</v>
      </c>
      <c r="F16" s="131" t="s">
        <v>20</v>
      </c>
      <c r="G16" s="131" t="s">
        <v>21</v>
      </c>
    </row>
    <row r="17" spans="1:10" x14ac:dyDescent="0.25">
      <c r="A17" s="62"/>
      <c r="B17" s="70"/>
      <c r="C17" s="71"/>
      <c r="D17" s="71"/>
      <c r="E17" s="71"/>
      <c r="F17" s="72"/>
      <c r="G17" s="62"/>
    </row>
    <row r="18" spans="1:10" x14ac:dyDescent="0.25">
      <c r="A18" s="62"/>
      <c r="B18" s="70"/>
      <c r="C18" s="71"/>
      <c r="D18" s="71"/>
      <c r="E18" s="71"/>
      <c r="F18" s="72"/>
      <c r="G18" s="62"/>
    </row>
    <row r="19" spans="1:10" x14ac:dyDescent="0.25">
      <c r="A19" s="62"/>
      <c r="B19" s="73"/>
      <c r="C19" s="71"/>
      <c r="D19" s="71"/>
      <c r="E19" s="71"/>
      <c r="F19" s="72"/>
      <c r="G19" s="62"/>
    </row>
    <row r="20" spans="1:10" x14ac:dyDescent="0.25">
      <c r="A20" s="62"/>
      <c r="B20" s="73" t="s">
        <v>6</v>
      </c>
      <c r="C20" s="71"/>
      <c r="D20" s="71">
        <f>+D19</f>
        <v>0</v>
      </c>
      <c r="E20" s="71"/>
      <c r="F20" s="72"/>
      <c r="G20" s="62"/>
    </row>
    <row r="21" spans="1:10" x14ac:dyDescent="0.25">
      <c r="A21" s="86"/>
      <c r="B21" s="146"/>
      <c r="C21" s="148"/>
      <c r="D21" s="148"/>
      <c r="E21" s="148"/>
      <c r="F21" s="149"/>
      <c r="G21" s="86"/>
    </row>
    <row r="22" spans="1:10" x14ac:dyDescent="0.25">
      <c r="A22" s="86" t="s">
        <v>347</v>
      </c>
      <c r="B22" s="146"/>
      <c r="C22" s="148"/>
      <c r="D22" s="148"/>
      <c r="E22" s="148"/>
      <c r="F22" s="149"/>
      <c r="G22" s="86"/>
    </row>
    <row r="23" spans="1:10" x14ac:dyDescent="0.25">
      <c r="A23" s="142"/>
      <c r="B23" s="142"/>
      <c r="C23" s="142"/>
      <c r="D23" s="142"/>
      <c r="E23" s="142"/>
      <c r="F23" s="142"/>
      <c r="G23" s="142"/>
      <c r="H23" s="142"/>
      <c r="I23" s="142"/>
      <c r="J23"/>
    </row>
    <row r="24" spans="1:10" ht="60.75" customHeight="1" x14ac:dyDescent="0.25">
      <c r="A24" s="11"/>
      <c r="B24" s="12"/>
      <c r="C24" s="8"/>
      <c r="D24" s="8"/>
      <c r="E24" s="8"/>
      <c r="F24" s="14"/>
      <c r="G24" s="11"/>
    </row>
    <row r="25" spans="1:10" ht="34.5" customHeight="1" x14ac:dyDescent="0.25">
      <c r="A25" s="11"/>
      <c r="B25" s="12"/>
      <c r="C25" s="8"/>
      <c r="D25" s="8"/>
      <c r="E25" s="8"/>
      <c r="F25" s="14"/>
      <c r="G25" s="11"/>
    </row>
    <row r="26" spans="1:10" x14ac:dyDescent="0.25">
      <c r="A26" s="11"/>
      <c r="B26" s="12"/>
      <c r="C26" s="8"/>
      <c r="D26" s="8"/>
      <c r="E26" s="8"/>
      <c r="F26" s="14"/>
      <c r="G26" s="11"/>
    </row>
    <row r="27" spans="1:10" x14ac:dyDescent="0.25">
      <c r="A27" s="11"/>
      <c r="B27" s="12"/>
      <c r="C27" s="8"/>
      <c r="D27" s="8"/>
      <c r="E27" s="8"/>
      <c r="F27" s="14"/>
      <c r="G27" s="11"/>
    </row>
    <row r="28" spans="1:10" x14ac:dyDescent="0.25">
      <c r="A28" s="11"/>
      <c r="B28" s="12"/>
      <c r="C28" s="8"/>
      <c r="D28" s="8"/>
      <c r="E28" s="8"/>
      <c r="F28" s="14"/>
      <c r="G28" s="11"/>
    </row>
    <row r="29" spans="1:10" x14ac:dyDescent="0.25">
      <c r="A29" s="11"/>
      <c r="B29" s="12"/>
      <c r="C29" s="8"/>
      <c r="D29" s="8"/>
      <c r="E29" s="8"/>
      <c r="F29" s="14"/>
      <c r="G29" s="11"/>
    </row>
    <row r="30" spans="1:10" x14ac:dyDescent="0.25">
      <c r="A30" s="11"/>
      <c r="B30" s="12"/>
      <c r="C30" s="8"/>
      <c r="D30" s="8"/>
      <c r="E30" s="8"/>
      <c r="F30" s="14"/>
      <c r="G30" s="11"/>
    </row>
    <row r="31" spans="1:10" x14ac:dyDescent="0.25">
      <c r="A31" s="11"/>
      <c r="B31" s="12"/>
      <c r="C31" s="8"/>
      <c r="D31" s="8"/>
      <c r="E31" s="8"/>
      <c r="F31" s="14"/>
      <c r="G31" s="11"/>
    </row>
    <row r="32" spans="1:10" x14ac:dyDescent="0.25">
      <c r="A32" s="11"/>
      <c r="B32" s="12"/>
      <c r="C32" s="8"/>
      <c r="D32" s="8"/>
      <c r="E32" s="8"/>
      <c r="F32" s="14"/>
      <c r="G32" s="11"/>
    </row>
    <row r="33" spans="1:7" x14ac:dyDescent="0.25">
      <c r="A33" s="11"/>
      <c r="B33" s="12"/>
      <c r="C33" s="8"/>
      <c r="D33" s="8"/>
      <c r="E33" s="8"/>
      <c r="F33" s="14"/>
      <c r="G33" s="11"/>
    </row>
    <row r="34" spans="1:7" x14ac:dyDescent="0.25">
      <c r="A34" s="15"/>
      <c r="B34" s="16"/>
      <c r="C34" s="17"/>
      <c r="D34" s="16"/>
      <c r="E34" s="17"/>
      <c r="F34" s="16"/>
      <c r="G34" s="16"/>
    </row>
    <row r="35" spans="1:7" x14ac:dyDescent="0.25">
      <c r="A35" s="16"/>
      <c r="B35" s="16"/>
      <c r="C35" s="16"/>
      <c r="D35" s="16"/>
      <c r="E35" s="16"/>
      <c r="F35" s="16"/>
      <c r="G35" s="16"/>
    </row>
    <row r="36" spans="1:7" x14ac:dyDescent="0.25">
      <c r="A36" s="16"/>
      <c r="B36" s="16"/>
      <c r="C36" s="16"/>
      <c r="D36" s="16"/>
      <c r="E36" s="16"/>
      <c r="F36" s="16"/>
      <c r="G36" s="16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x14ac:dyDescent="0.25">
      <c r="A38" s="16"/>
      <c r="B38" s="16"/>
      <c r="C38" s="16"/>
      <c r="D38" s="16"/>
      <c r="E38" s="16"/>
      <c r="F38" s="16"/>
      <c r="G38" s="16"/>
    </row>
    <row r="39" spans="1:7" ht="10.5" customHeight="1" x14ac:dyDescent="0.25">
      <c r="A39" s="16"/>
      <c r="B39" s="16"/>
      <c r="C39" s="16"/>
      <c r="D39" s="16"/>
      <c r="E39" s="16"/>
      <c r="F39" s="16"/>
      <c r="G39" s="16"/>
    </row>
    <row r="40" spans="1:7" hidden="1" x14ac:dyDescent="0.25">
      <c r="A40" s="16"/>
      <c r="B40" s="16"/>
      <c r="C40" s="16"/>
      <c r="D40" s="16"/>
      <c r="E40" s="16"/>
      <c r="F40" s="16"/>
      <c r="G40" s="16"/>
    </row>
    <row r="41" spans="1:7" hidden="1" x14ac:dyDescent="0.25">
      <c r="A41" s="16"/>
      <c r="B41" s="16"/>
      <c r="C41" s="16"/>
      <c r="D41" s="16"/>
      <c r="E41" s="16"/>
      <c r="F41" s="16"/>
      <c r="G41" s="16"/>
    </row>
    <row r="42" spans="1:7" x14ac:dyDescent="0.25">
      <c r="A42" s="16"/>
      <c r="B42" s="16"/>
      <c r="C42" s="16"/>
      <c r="D42" s="16"/>
      <c r="E42" s="16"/>
      <c r="F42" s="16"/>
      <c r="G42" s="16"/>
    </row>
    <row r="43" spans="1:7" x14ac:dyDescent="0.25">
      <c r="A43" s="18"/>
      <c r="B43" s="18"/>
      <c r="C43" s="18"/>
      <c r="D43" s="18"/>
      <c r="E43" s="18"/>
      <c r="F43" s="18"/>
      <c r="G43" s="18"/>
    </row>
    <row r="44" spans="1:7" x14ac:dyDescent="0.25">
      <c r="A44" s="18"/>
      <c r="B44" s="18"/>
      <c r="C44" s="18"/>
      <c r="D44" s="18"/>
      <c r="E44" s="18"/>
      <c r="F44" s="18"/>
      <c r="G44" s="18"/>
    </row>
    <row r="45" spans="1:7" x14ac:dyDescent="0.25">
      <c r="A45" s="18"/>
      <c r="B45" s="18"/>
      <c r="C45" s="18"/>
      <c r="D45" s="18"/>
      <c r="E45" s="18"/>
      <c r="F45" s="18"/>
      <c r="G45" s="18"/>
    </row>
    <row r="46" spans="1:7" x14ac:dyDescent="0.25">
      <c r="A46" s="18"/>
      <c r="B46" s="18"/>
      <c r="C46" s="18"/>
      <c r="D46" s="18"/>
      <c r="E46" s="18"/>
      <c r="F46" s="18"/>
      <c r="G46" s="18"/>
    </row>
  </sheetData>
  <protectedRanges>
    <protectedRange sqref="B9:D13 B16:E19" name="Rango1_1"/>
  </protectedRanges>
  <dataConsolidate/>
  <mergeCells count="11">
    <mergeCell ref="A15:A16"/>
    <mergeCell ref="B15:B16"/>
    <mergeCell ref="C15:C16"/>
    <mergeCell ref="D15:D16"/>
    <mergeCell ref="E15:G15"/>
    <mergeCell ref="A14:E14"/>
    <mergeCell ref="A3:G3"/>
    <mergeCell ref="A4:G4"/>
    <mergeCell ref="A5:G5"/>
    <mergeCell ref="A6:G6"/>
    <mergeCell ref="A7:D7"/>
  </mergeCells>
  <dataValidations disablePrompts="1" count="1">
    <dataValidation allowBlank="1" showErrorMessage="1" sqref="J15" xr:uid="{00000000-0002-0000-0000-000000000000}"/>
  </dataValidations>
  <pageMargins left="1.4960629921259843" right="0.70866141732283472" top="1.1417322834645669" bottom="0.74803149606299213" header="0.31496062992125984" footer="0.31496062992125984"/>
  <pageSetup scale="66" orientation="landscape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zoomScaleNormal="100" workbookViewId="0">
      <selection activeCell="B26" sqref="B26:E26"/>
    </sheetView>
  </sheetViews>
  <sheetFormatPr baseColWidth="10" defaultColWidth="11.42578125" defaultRowHeight="15" x14ac:dyDescent="0.25"/>
  <cols>
    <col min="1" max="1" width="13.140625" style="4" customWidth="1"/>
    <col min="2" max="2" width="30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3.42578125" style="4" customWidth="1"/>
    <col min="7" max="7" width="12.8554687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9" t="s">
        <v>137</v>
      </c>
    </row>
    <row r="2" spans="1:7" x14ac:dyDescent="0.25">
      <c r="A2" s="203" t="s">
        <v>141</v>
      </c>
      <c r="B2" s="203"/>
      <c r="C2" s="203"/>
      <c r="D2" s="203"/>
      <c r="E2" s="132"/>
      <c r="F2" s="1"/>
      <c r="G2" s="1"/>
    </row>
    <row r="3" spans="1:7" ht="15.75" customHeight="1" x14ac:dyDescent="0.25">
      <c r="A3" s="191" t="s">
        <v>9</v>
      </c>
      <c r="B3" s="191"/>
      <c r="C3" s="191"/>
      <c r="D3" s="191"/>
      <c r="E3" s="191"/>
      <c r="F3" s="1"/>
      <c r="G3" s="1"/>
    </row>
    <row r="4" spans="1:7" x14ac:dyDescent="0.25">
      <c r="A4" s="191" t="s">
        <v>10</v>
      </c>
      <c r="B4" s="191"/>
      <c r="C4" s="191"/>
      <c r="D4" s="191"/>
      <c r="E4" s="191"/>
      <c r="F4" s="1"/>
      <c r="G4" s="1"/>
    </row>
    <row r="5" spans="1:7" x14ac:dyDescent="0.25">
      <c r="A5" s="192" t="s">
        <v>11</v>
      </c>
      <c r="B5" s="192"/>
      <c r="C5" s="192"/>
      <c r="D5" s="192"/>
      <c r="E5" s="192"/>
      <c r="F5" s="1"/>
      <c r="G5" s="1"/>
    </row>
    <row r="6" spans="1:7" x14ac:dyDescent="0.25">
      <c r="A6" s="192" t="s">
        <v>22</v>
      </c>
      <c r="B6" s="192"/>
      <c r="C6" s="192"/>
      <c r="D6" s="192"/>
      <c r="E6" s="192"/>
      <c r="F6" s="1"/>
      <c r="G6" s="1"/>
    </row>
    <row r="7" spans="1:7" x14ac:dyDescent="0.25">
      <c r="A7" s="127"/>
      <c r="B7" s="127"/>
      <c r="C7" s="127"/>
      <c r="D7" s="127"/>
      <c r="E7" s="127"/>
      <c r="F7" s="1"/>
      <c r="G7" s="1"/>
    </row>
    <row r="8" spans="1:7" x14ac:dyDescent="0.25">
      <c r="A8" s="193" t="s">
        <v>23</v>
      </c>
      <c r="B8" s="193"/>
      <c r="C8" s="74"/>
      <c r="D8" s="74"/>
      <c r="E8" s="74"/>
      <c r="F8" s="69"/>
      <c r="G8" s="69"/>
    </row>
    <row r="9" spans="1:7" ht="24" customHeight="1" x14ac:dyDescent="0.25">
      <c r="A9" s="204" t="s">
        <v>13</v>
      </c>
      <c r="B9" s="204" t="s">
        <v>14</v>
      </c>
      <c r="C9" s="198" t="s">
        <v>16</v>
      </c>
      <c r="D9" s="199" t="s">
        <v>24</v>
      </c>
      <c r="E9" s="200"/>
      <c r="F9" s="199" t="s">
        <v>25</v>
      </c>
      <c r="G9" s="200"/>
    </row>
    <row r="10" spans="1:7" ht="24" x14ac:dyDescent="0.25">
      <c r="A10" s="204"/>
      <c r="B10" s="204"/>
      <c r="C10" s="198"/>
      <c r="D10" s="134" t="s">
        <v>343</v>
      </c>
      <c r="E10" s="134" t="s">
        <v>344</v>
      </c>
      <c r="F10" s="134" t="s">
        <v>15</v>
      </c>
      <c r="G10" s="134" t="s">
        <v>26</v>
      </c>
    </row>
    <row r="11" spans="1:7" x14ac:dyDescent="0.25">
      <c r="A11" s="75" t="s">
        <v>142</v>
      </c>
      <c r="B11" s="63" t="s">
        <v>148</v>
      </c>
      <c r="C11" s="76">
        <v>9321086.7300000004</v>
      </c>
      <c r="D11" s="76">
        <v>9321086.7300000004</v>
      </c>
      <c r="E11" s="76">
        <v>9321086.7300000004</v>
      </c>
      <c r="F11" s="62"/>
      <c r="G11" s="62"/>
    </row>
    <row r="12" spans="1:7" x14ac:dyDescent="0.25">
      <c r="A12" s="75" t="s">
        <v>143</v>
      </c>
      <c r="B12" s="63" t="s">
        <v>149</v>
      </c>
      <c r="C12" s="76">
        <v>264175.33</v>
      </c>
      <c r="D12" s="76">
        <v>264175.33</v>
      </c>
      <c r="E12" s="76">
        <v>264175.33</v>
      </c>
      <c r="F12" s="62"/>
      <c r="G12" s="62"/>
    </row>
    <row r="13" spans="1:7" x14ac:dyDescent="0.25">
      <c r="A13" s="75" t="s">
        <v>144</v>
      </c>
      <c r="B13" s="63" t="s">
        <v>150</v>
      </c>
      <c r="C13" s="76">
        <v>1987106.5</v>
      </c>
      <c r="D13" s="76">
        <v>1987106.5</v>
      </c>
      <c r="E13" s="76">
        <v>1987106.5</v>
      </c>
      <c r="F13" s="62"/>
      <c r="G13" s="62"/>
    </row>
    <row r="14" spans="1:7" x14ac:dyDescent="0.25">
      <c r="A14" s="75" t="s">
        <v>145</v>
      </c>
      <c r="B14" s="63" t="s">
        <v>151</v>
      </c>
      <c r="C14" s="64">
        <v>117198.46</v>
      </c>
      <c r="D14" s="64">
        <v>117198.46</v>
      </c>
      <c r="E14" s="64">
        <v>117198.46</v>
      </c>
      <c r="F14" s="62"/>
      <c r="G14" s="62"/>
    </row>
    <row r="15" spans="1:7" x14ac:dyDescent="0.25">
      <c r="A15" s="75" t="s">
        <v>146</v>
      </c>
      <c r="B15" s="66" t="s">
        <v>152</v>
      </c>
      <c r="C15" s="64">
        <v>471407.15</v>
      </c>
      <c r="D15" s="64">
        <v>471407.15</v>
      </c>
      <c r="E15" s="64">
        <v>471407.15</v>
      </c>
      <c r="F15" s="62"/>
      <c r="G15" s="62"/>
    </row>
    <row r="16" spans="1:7" x14ac:dyDescent="0.25">
      <c r="A16" s="75" t="s">
        <v>147</v>
      </c>
      <c r="B16" s="66" t="s">
        <v>153</v>
      </c>
      <c r="C16" s="64">
        <v>379408.45</v>
      </c>
      <c r="D16" s="64">
        <v>379408.45</v>
      </c>
      <c r="E16" s="64">
        <v>379408.45</v>
      </c>
      <c r="F16" s="62"/>
      <c r="G16" s="62"/>
    </row>
    <row r="17" spans="1:7" x14ac:dyDescent="0.25">
      <c r="A17" s="75"/>
      <c r="B17" s="66"/>
      <c r="C17" s="64"/>
      <c r="D17" s="77"/>
      <c r="E17" s="78"/>
      <c r="F17" s="62"/>
      <c r="G17" s="62"/>
    </row>
    <row r="18" spans="1:7" x14ac:dyDescent="0.25">
      <c r="A18" s="62"/>
      <c r="B18" s="67" t="s">
        <v>6</v>
      </c>
      <c r="C18" s="64">
        <f>SUM(C11:C16)</f>
        <v>12540382.620000001</v>
      </c>
      <c r="D18" s="77"/>
      <c r="E18" s="78"/>
      <c r="F18" s="62"/>
      <c r="G18" s="62"/>
    </row>
    <row r="19" spans="1:7" ht="74.25" customHeight="1" x14ac:dyDescent="0.25">
      <c r="A19" s="142"/>
      <c r="B19" s="142"/>
      <c r="C19" s="142"/>
      <c r="D19" s="142"/>
      <c r="E19" s="142"/>
      <c r="F19" s="142"/>
      <c r="G19" s="11"/>
    </row>
    <row r="20" spans="1:7" x14ac:dyDescent="0.25">
      <c r="A20" s="11"/>
      <c r="B20" s="12"/>
      <c r="C20" s="8"/>
      <c r="D20" s="13"/>
      <c r="E20" s="13"/>
      <c r="F20" s="11"/>
      <c r="G20" s="11"/>
    </row>
    <row r="21" spans="1:7" x14ac:dyDescent="0.25">
      <c r="A21" s="11"/>
      <c r="B21" s="12"/>
      <c r="C21" s="8"/>
      <c r="D21" s="13"/>
      <c r="E21" s="13"/>
      <c r="F21" s="11"/>
      <c r="G21" s="11"/>
    </row>
    <row r="22" spans="1:7" x14ac:dyDescent="0.25">
      <c r="A22" s="11"/>
      <c r="B22" s="12"/>
      <c r="C22" s="8"/>
      <c r="D22" s="13"/>
      <c r="E22" s="13"/>
      <c r="F22" s="11"/>
      <c r="G22" s="11"/>
    </row>
    <row r="23" spans="1:7" x14ac:dyDescent="0.25">
      <c r="A23" s="11"/>
      <c r="B23" s="12"/>
      <c r="C23" s="8"/>
      <c r="D23" s="13"/>
      <c r="E23" s="13"/>
      <c r="F23" s="11"/>
      <c r="G23" s="11"/>
    </row>
    <row r="24" spans="1:7" x14ac:dyDescent="0.25">
      <c r="A24" s="11"/>
      <c r="B24" s="12"/>
      <c r="C24" s="8"/>
      <c r="D24" s="13"/>
      <c r="E24" s="13"/>
      <c r="F24" s="11"/>
      <c r="G24" s="11"/>
    </row>
    <row r="25" spans="1:7" x14ac:dyDescent="0.25">
      <c r="A25" s="11"/>
      <c r="B25" s="12"/>
      <c r="C25" s="8"/>
      <c r="D25" s="13"/>
      <c r="E25" s="13"/>
      <c r="F25" s="11"/>
      <c r="G25" s="11"/>
    </row>
    <row r="26" spans="1:7" x14ac:dyDescent="0.25">
      <c r="A26" s="16"/>
      <c r="B26" s="201"/>
      <c r="C26" s="201"/>
      <c r="D26" s="202"/>
      <c r="E26" s="202"/>
      <c r="F26" s="16"/>
      <c r="G26" s="16"/>
    </row>
  </sheetData>
  <protectedRanges>
    <protectedRange sqref="B20:D25 B17:D18 B11:E16" name="Rango1_1"/>
  </protectedRanges>
  <mergeCells count="12">
    <mergeCell ref="F9:G9"/>
    <mergeCell ref="B26:E26"/>
    <mergeCell ref="A8:B8"/>
    <mergeCell ref="A2:D2"/>
    <mergeCell ref="A3:E3"/>
    <mergeCell ref="A4:E4"/>
    <mergeCell ref="A5:E5"/>
    <mergeCell ref="A6:E6"/>
    <mergeCell ref="A9:A10"/>
    <mergeCell ref="B9:B10"/>
    <mergeCell ref="C9:C10"/>
    <mergeCell ref="D9:E9"/>
  </mergeCells>
  <pageMargins left="1.4960629921259843" right="0.70866141732283472" top="1.1417322834645669" bottom="0.74803149606299213" header="0.31496062992125984" footer="0.31496062992125984"/>
  <pageSetup scale="78" orientation="landscape" r:id="rId1"/>
  <headerFooter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6"/>
  <sheetViews>
    <sheetView zoomScaleNormal="100" workbookViewId="0">
      <selection activeCell="A15" sqref="A15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11" x14ac:dyDescent="0.25">
      <c r="A1" s="1"/>
      <c r="B1" s="1"/>
      <c r="C1" s="1"/>
      <c r="D1" s="1"/>
      <c r="E1" s="2"/>
      <c r="F1" s="2"/>
      <c r="G1" s="3" t="s">
        <v>27</v>
      </c>
    </row>
    <row r="2" spans="1:11" x14ac:dyDescent="0.25">
      <c r="A2" s="203" t="s">
        <v>141</v>
      </c>
      <c r="B2" s="203"/>
      <c r="C2" s="203"/>
      <c r="D2" s="203"/>
      <c r="E2" s="145"/>
      <c r="F2" s="133"/>
      <c r="G2" s="133"/>
    </row>
    <row r="3" spans="1:11" ht="15.75" customHeight="1" x14ac:dyDescent="0.25">
      <c r="A3" s="191" t="s">
        <v>9</v>
      </c>
      <c r="B3" s="191"/>
      <c r="C3" s="191"/>
      <c r="D3" s="191"/>
      <c r="E3" s="191"/>
      <c r="F3" s="191"/>
      <c r="G3" s="191"/>
    </row>
    <row r="4" spans="1:11" x14ac:dyDescent="0.25">
      <c r="A4" s="191" t="s">
        <v>10</v>
      </c>
      <c r="B4" s="191"/>
      <c r="C4" s="191"/>
      <c r="D4" s="191"/>
      <c r="E4" s="191"/>
      <c r="F4" s="191"/>
      <c r="G4" s="191"/>
    </row>
    <row r="5" spans="1:11" x14ac:dyDescent="0.25">
      <c r="A5" s="192" t="s">
        <v>11</v>
      </c>
      <c r="B5" s="192"/>
      <c r="C5" s="192"/>
      <c r="D5" s="192"/>
      <c r="E5" s="192"/>
      <c r="F5" s="192"/>
      <c r="G5" s="192"/>
    </row>
    <row r="6" spans="1:11" x14ac:dyDescent="0.25">
      <c r="A6" s="207" t="s">
        <v>28</v>
      </c>
      <c r="B6" s="207"/>
      <c r="C6" s="207"/>
      <c r="D6" s="207"/>
      <c r="E6" s="207"/>
      <c r="F6" s="207"/>
      <c r="G6" s="207"/>
      <c r="H6" s="20"/>
      <c r="I6" s="21"/>
      <c r="J6" s="21"/>
      <c r="K6" s="21"/>
    </row>
    <row r="7" spans="1:11" x14ac:dyDescent="0.25">
      <c r="A7" s="79" t="s">
        <v>29</v>
      </c>
      <c r="B7" s="79"/>
      <c r="C7" s="74"/>
      <c r="D7" s="74"/>
      <c r="E7" s="74"/>
      <c r="F7" s="69"/>
      <c r="G7" s="69"/>
      <c r="H7" s="21"/>
      <c r="I7" s="21"/>
      <c r="J7" s="21"/>
      <c r="K7" s="21"/>
    </row>
    <row r="8" spans="1:11" ht="24" x14ac:dyDescent="0.25">
      <c r="A8" s="128" t="s">
        <v>13</v>
      </c>
      <c r="B8" s="129" t="s">
        <v>14</v>
      </c>
      <c r="C8" s="130" t="s">
        <v>16</v>
      </c>
      <c r="D8" s="130" t="s">
        <v>15</v>
      </c>
      <c r="E8" s="130" t="s">
        <v>30</v>
      </c>
      <c r="F8" s="130" t="s">
        <v>31</v>
      </c>
      <c r="G8" s="130" t="s">
        <v>32</v>
      </c>
    </row>
    <row r="9" spans="1:11" x14ac:dyDescent="0.25">
      <c r="A9" s="62"/>
      <c r="B9" s="63"/>
      <c r="C9" s="71"/>
      <c r="D9" s="80"/>
      <c r="E9" s="80"/>
      <c r="F9" s="80"/>
      <c r="G9" s="62"/>
    </row>
    <row r="10" spans="1:11" x14ac:dyDescent="0.25">
      <c r="A10" s="62"/>
      <c r="B10" s="66"/>
      <c r="C10" s="71"/>
      <c r="D10" s="80"/>
      <c r="E10" s="80"/>
      <c r="F10" s="80"/>
      <c r="G10" s="62"/>
    </row>
    <row r="11" spans="1:11" x14ac:dyDescent="0.25">
      <c r="A11" s="62"/>
      <c r="B11" s="66"/>
      <c r="C11" s="71"/>
      <c r="D11" s="80"/>
      <c r="E11" s="80"/>
      <c r="F11" s="80"/>
      <c r="G11" s="62"/>
    </row>
    <row r="12" spans="1:11" x14ac:dyDescent="0.25">
      <c r="A12" s="62"/>
      <c r="B12" s="66"/>
      <c r="C12" s="71"/>
      <c r="D12" s="80"/>
      <c r="E12" s="80"/>
      <c r="F12" s="80"/>
      <c r="G12" s="62"/>
    </row>
    <row r="13" spans="1:11" x14ac:dyDescent="0.25">
      <c r="A13" s="62"/>
      <c r="B13" s="81" t="s">
        <v>33</v>
      </c>
      <c r="C13" s="71">
        <f>SUM(C9:C12)</f>
        <v>0</v>
      </c>
      <c r="D13" s="80"/>
      <c r="E13" s="80"/>
      <c r="F13" s="80"/>
      <c r="G13" s="62"/>
    </row>
    <row r="14" spans="1:11" x14ac:dyDescent="0.25">
      <c r="A14" s="86"/>
      <c r="B14" s="146"/>
      <c r="C14" s="148"/>
      <c r="D14" s="147"/>
      <c r="E14" s="147"/>
      <c r="F14" s="147"/>
      <c r="G14" s="86"/>
    </row>
    <row r="15" spans="1:11" x14ac:dyDescent="0.25">
      <c r="A15" s="86" t="s">
        <v>348</v>
      </c>
      <c r="B15" s="146"/>
      <c r="C15" s="148"/>
      <c r="D15" s="147"/>
      <c r="E15" s="147"/>
      <c r="F15" s="147"/>
      <c r="G15" s="86"/>
    </row>
    <row r="16" spans="1:11" x14ac:dyDescent="0.25">
      <c r="A16" s="86"/>
      <c r="B16" s="146"/>
      <c r="C16" s="148"/>
      <c r="D16" s="147"/>
      <c r="E16" s="147"/>
      <c r="F16" s="147"/>
      <c r="G16" s="86"/>
    </row>
    <row r="17" spans="1:7" x14ac:dyDescent="0.25">
      <c r="A17" s="142"/>
      <c r="B17" s="142"/>
      <c r="C17" s="142"/>
      <c r="D17" s="142"/>
      <c r="E17" s="142"/>
      <c r="F17" s="142"/>
      <c r="G17" s="11"/>
    </row>
    <row r="18" spans="1:7" x14ac:dyDescent="0.25">
      <c r="A18" s="11"/>
      <c r="B18" s="12"/>
      <c r="C18" s="8"/>
      <c r="D18" s="13"/>
      <c r="E18" s="13"/>
      <c r="F18" s="13"/>
      <c r="G18" s="11"/>
    </row>
    <row r="19" spans="1:7" x14ac:dyDescent="0.25">
      <c r="A19" s="11"/>
      <c r="B19" s="12"/>
      <c r="C19" s="8"/>
      <c r="D19" s="13"/>
      <c r="E19" s="13"/>
      <c r="F19" s="13"/>
      <c r="G19" s="11"/>
    </row>
    <row r="20" spans="1:7" x14ac:dyDescent="0.25">
      <c r="A20" s="11"/>
      <c r="B20" s="12"/>
      <c r="C20" s="8"/>
      <c r="D20" s="13"/>
      <c r="E20" s="13"/>
      <c r="F20" s="13"/>
      <c r="G20" s="11"/>
    </row>
    <row r="21" spans="1:7" x14ac:dyDescent="0.25">
      <c r="A21" s="11"/>
      <c r="B21" s="12"/>
      <c r="C21" s="8"/>
      <c r="D21" s="13"/>
      <c r="E21" s="13"/>
      <c r="F21" s="13"/>
      <c r="G21" s="11"/>
    </row>
    <row r="22" spans="1:7" x14ac:dyDescent="0.25">
      <c r="A22" s="11"/>
      <c r="B22" s="12"/>
      <c r="C22" s="8"/>
      <c r="D22" s="13"/>
      <c r="E22" s="13"/>
      <c r="F22" s="13"/>
      <c r="G22" s="11"/>
    </row>
    <row r="23" spans="1:7" x14ac:dyDescent="0.25">
      <c r="A23" s="11"/>
      <c r="B23" s="12"/>
      <c r="C23" s="8"/>
      <c r="D23" s="13"/>
      <c r="E23" s="13"/>
      <c r="F23" s="13"/>
      <c r="G23" s="11"/>
    </row>
    <row r="24" spans="1:7" x14ac:dyDescent="0.25">
      <c r="A24" s="11"/>
      <c r="B24" s="12"/>
      <c r="C24" s="8"/>
      <c r="D24" s="13"/>
      <c r="E24" s="13"/>
      <c r="F24" s="13"/>
      <c r="G24" s="11"/>
    </row>
    <row r="25" spans="1:7" x14ac:dyDescent="0.25">
      <c r="A25" s="16"/>
      <c r="B25" s="205"/>
      <c r="C25" s="205"/>
      <c r="D25" s="206"/>
      <c r="E25" s="206"/>
      <c r="F25" s="206"/>
      <c r="G25" s="16"/>
    </row>
    <row r="26" spans="1:7" x14ac:dyDescent="0.25">
      <c r="A26" s="18"/>
      <c r="B26" s="18"/>
      <c r="C26" s="18"/>
      <c r="D26" s="18"/>
      <c r="E26" s="18"/>
      <c r="F26" s="18"/>
      <c r="G26" s="18"/>
    </row>
  </sheetData>
  <protectedRanges>
    <protectedRange sqref="B9:D16 B18:D24" name="Rango1_1"/>
  </protectedRanges>
  <mergeCells count="6">
    <mergeCell ref="A2:D2"/>
    <mergeCell ref="B25:F25"/>
    <mergeCell ref="A3:G3"/>
    <mergeCell ref="A4:G4"/>
    <mergeCell ref="A5:G5"/>
    <mergeCell ref="A6:G6"/>
  </mergeCells>
  <pageMargins left="1.4960629921259843" right="0.70866141732283472" top="1.1417322834645669" bottom="0.74803149606299213" header="0.31496062992125984" footer="0.31496062992125984"/>
  <pageSetup scale="74" orientation="landscape" r:id="rId1"/>
  <headerFooter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5"/>
  <sheetViews>
    <sheetView zoomScaleNormal="100" workbookViewId="0">
      <selection activeCell="E29" sqref="E29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34</v>
      </c>
      <c r="F1" s="22"/>
    </row>
    <row r="2" spans="1:7" x14ac:dyDescent="0.25">
      <c r="A2" s="203" t="s">
        <v>141</v>
      </c>
      <c r="B2" s="203"/>
      <c r="C2" s="203"/>
      <c r="D2" s="203"/>
      <c r="E2" s="203"/>
    </row>
    <row r="3" spans="1:7" ht="15.75" customHeight="1" x14ac:dyDescent="0.25">
      <c r="A3" s="191" t="s">
        <v>9</v>
      </c>
      <c r="B3" s="191"/>
      <c r="C3" s="191"/>
      <c r="D3" s="191"/>
      <c r="E3" s="191"/>
    </row>
    <row r="4" spans="1:7" x14ac:dyDescent="0.25">
      <c r="A4" s="191" t="s">
        <v>10</v>
      </c>
      <c r="B4" s="191"/>
      <c r="C4" s="191"/>
      <c r="D4" s="191"/>
      <c r="E4" s="191"/>
    </row>
    <row r="5" spans="1:7" x14ac:dyDescent="0.25">
      <c r="A5" s="192" t="s">
        <v>11</v>
      </c>
      <c r="B5" s="192"/>
      <c r="C5" s="192"/>
      <c r="D5" s="192"/>
      <c r="E5" s="192"/>
    </row>
    <row r="6" spans="1:7" x14ac:dyDescent="0.25">
      <c r="A6" s="192" t="s">
        <v>35</v>
      </c>
      <c r="B6" s="192"/>
      <c r="C6" s="192"/>
      <c r="D6" s="192"/>
      <c r="E6" s="192"/>
    </row>
    <row r="7" spans="1:7" x14ac:dyDescent="0.25">
      <c r="A7" s="193" t="s">
        <v>36</v>
      </c>
      <c r="B7" s="193"/>
      <c r="C7" s="74"/>
      <c r="D7" s="74"/>
      <c r="E7" s="74"/>
    </row>
    <row r="8" spans="1:7" ht="21.75" customHeight="1" x14ac:dyDescent="0.25">
      <c r="A8" s="128" t="s">
        <v>13</v>
      </c>
      <c r="B8" s="129" t="s">
        <v>14</v>
      </c>
      <c r="C8" s="130" t="s">
        <v>16</v>
      </c>
      <c r="D8" s="130" t="s">
        <v>15</v>
      </c>
      <c r="E8" s="130" t="s">
        <v>37</v>
      </c>
    </row>
    <row r="9" spans="1:7" x14ac:dyDescent="0.25">
      <c r="A9" s="62"/>
      <c r="B9" s="63"/>
      <c r="C9" s="71"/>
      <c r="D9" s="80"/>
      <c r="E9" s="80"/>
    </row>
    <row r="10" spans="1:7" x14ac:dyDescent="0.25">
      <c r="A10" s="62"/>
      <c r="B10" s="66"/>
      <c r="C10" s="71"/>
      <c r="D10" s="80"/>
      <c r="E10" s="80"/>
    </row>
    <row r="11" spans="1:7" x14ac:dyDescent="0.25">
      <c r="A11" s="62"/>
      <c r="B11" s="66"/>
      <c r="C11" s="71"/>
      <c r="D11" s="80"/>
      <c r="E11" s="80"/>
    </row>
    <row r="12" spans="1:7" x14ac:dyDescent="0.25">
      <c r="A12" s="62"/>
      <c r="B12" s="66"/>
      <c r="C12" s="71"/>
      <c r="D12" s="80"/>
      <c r="E12" s="80"/>
    </row>
    <row r="13" spans="1:7" x14ac:dyDescent="0.25">
      <c r="A13" s="62"/>
      <c r="B13" s="82" t="s">
        <v>6</v>
      </c>
      <c r="C13" s="71">
        <f>SUM(C9:C12)</f>
        <v>0</v>
      </c>
      <c r="D13" s="80"/>
      <c r="E13" s="80"/>
    </row>
    <row r="14" spans="1:7" x14ac:dyDescent="0.25">
      <c r="A14" s="86"/>
      <c r="B14" s="146"/>
      <c r="C14" s="148"/>
      <c r="D14" s="147"/>
      <c r="E14" s="147"/>
    </row>
    <row r="15" spans="1:7" x14ac:dyDescent="0.25">
      <c r="A15" s="86" t="s">
        <v>349</v>
      </c>
      <c r="B15" s="146"/>
      <c r="C15" s="148"/>
      <c r="D15" s="147"/>
      <c r="E15" s="147"/>
    </row>
    <row r="16" spans="1:7" x14ac:dyDescent="0.25">
      <c r="A16" s="142"/>
      <c r="B16" s="142"/>
      <c r="C16" s="142"/>
      <c r="D16" s="142"/>
      <c r="E16" s="142"/>
      <c r="F16" s="142"/>
      <c r="G16" s="11"/>
    </row>
    <row r="17" spans="1:6" x14ac:dyDescent="0.25">
      <c r="A17" s="16"/>
      <c r="B17" s="23"/>
      <c r="C17" s="23"/>
      <c r="D17" s="16"/>
      <c r="E17" s="16"/>
    </row>
    <row r="18" spans="1:6" x14ac:dyDescent="0.25">
      <c r="A18" s="16"/>
      <c r="B18" s="23"/>
      <c r="C18" s="23"/>
      <c r="D18" s="16"/>
      <c r="E18" s="16"/>
    </row>
    <row r="19" spans="1:6" x14ac:dyDescent="0.25">
      <c r="A19" s="16"/>
      <c r="B19" s="23"/>
      <c r="C19" s="23"/>
      <c r="D19" s="16"/>
      <c r="E19" s="16"/>
    </row>
    <row r="20" spans="1:6" x14ac:dyDescent="0.25">
      <c r="A20" s="16"/>
      <c r="B20" s="23"/>
      <c r="C20" s="23"/>
      <c r="D20" s="16"/>
      <c r="E20" s="16"/>
    </row>
    <row r="21" spans="1:6" x14ac:dyDescent="0.25">
      <c r="A21" s="16"/>
      <c r="B21" s="23"/>
      <c r="C21" s="23"/>
      <c r="D21" s="16"/>
      <c r="E21" s="16"/>
    </row>
    <row r="22" spans="1:6" x14ac:dyDescent="0.25">
      <c r="A22" s="16"/>
      <c r="B22" s="23"/>
      <c r="C22" s="23"/>
      <c r="D22" s="16"/>
      <c r="E22" s="16"/>
    </row>
    <row r="23" spans="1:6" x14ac:dyDescent="0.25">
      <c r="A23" s="16"/>
      <c r="B23" s="23"/>
      <c r="C23" s="23"/>
      <c r="D23" s="16"/>
      <c r="E23" s="16"/>
    </row>
    <row r="24" spans="1:6" x14ac:dyDescent="0.25">
      <c r="A24" s="16"/>
      <c r="B24" s="23"/>
      <c r="C24" s="23"/>
      <c r="D24" s="16"/>
      <c r="E24" s="16"/>
    </row>
    <row r="25" spans="1:6" x14ac:dyDescent="0.25">
      <c r="A25" s="24"/>
      <c r="B25" s="25"/>
      <c r="C25" s="25"/>
      <c r="D25" s="26"/>
      <c r="E25" s="26"/>
      <c r="F25" s="27"/>
    </row>
  </sheetData>
  <protectedRanges>
    <protectedRange sqref="B9:D15" name="Rango1_1"/>
  </protectedRanges>
  <mergeCells count="6">
    <mergeCell ref="A7:B7"/>
    <mergeCell ref="A2:E2"/>
    <mergeCell ref="A3:E3"/>
    <mergeCell ref="A4:E4"/>
    <mergeCell ref="A5:E5"/>
    <mergeCell ref="A6:E6"/>
  </mergeCells>
  <pageMargins left="1.4960629921259843" right="0.70866141732283472" top="1.1417322834645669" bottom="0.74803149606299213" header="0.31496062992125984" footer="0.31496062992125984"/>
  <pageSetup scale="81" orientation="landscape" r:id="rId1"/>
  <headerFooter>
    <oddHeader>&amp;L&amp;G&amp;R&amp;G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2"/>
  <sheetViews>
    <sheetView topLeftCell="A13" zoomScaleNormal="100" workbookViewId="0">
      <selection activeCell="C41" sqref="C41"/>
    </sheetView>
  </sheetViews>
  <sheetFormatPr baseColWidth="10" defaultColWidth="11.42578125" defaultRowHeight="15" x14ac:dyDescent="0.25"/>
  <cols>
    <col min="1" max="1" width="11.42578125" style="4"/>
    <col min="2" max="2" width="49.140625" style="4" customWidth="1"/>
    <col min="3" max="3" width="20.42578125" style="4" customWidth="1"/>
    <col min="4" max="4" width="18.7109375" style="4" customWidth="1"/>
    <col min="5" max="5" width="17.42578125" style="4" customWidth="1"/>
    <col min="6" max="6" width="18.28515625" style="4" customWidth="1"/>
    <col min="7" max="7" width="11.42578125" style="4" hidden="1" customWidth="1"/>
    <col min="8" max="8" width="0.28515625" style="4" customWidth="1"/>
    <col min="9" max="16384" width="11.42578125" style="4"/>
  </cols>
  <sheetData>
    <row r="1" spans="1:6" x14ac:dyDescent="0.25">
      <c r="A1" s="1"/>
      <c r="B1" s="1"/>
      <c r="C1" s="1"/>
      <c r="D1" s="1"/>
      <c r="E1" s="2"/>
      <c r="F1" s="3" t="s">
        <v>38</v>
      </c>
    </row>
    <row r="2" spans="1:6" x14ac:dyDescent="0.25">
      <c r="A2" s="203" t="s">
        <v>141</v>
      </c>
      <c r="B2" s="203"/>
      <c r="C2" s="203"/>
      <c r="D2" s="203"/>
      <c r="E2" s="203"/>
      <c r="F2" s="133"/>
    </row>
    <row r="3" spans="1:6" ht="15.75" customHeight="1" x14ac:dyDescent="0.25">
      <c r="A3" s="191" t="s">
        <v>9</v>
      </c>
      <c r="B3" s="191"/>
      <c r="C3" s="191"/>
      <c r="D3" s="191"/>
      <c r="E3" s="191"/>
      <c r="F3" s="191"/>
    </row>
    <row r="4" spans="1:6" x14ac:dyDescent="0.25">
      <c r="A4" s="191" t="s">
        <v>10</v>
      </c>
      <c r="B4" s="191"/>
      <c r="C4" s="191"/>
      <c r="D4" s="191"/>
      <c r="E4" s="191"/>
      <c r="F4" s="191"/>
    </row>
    <row r="5" spans="1:6" x14ac:dyDescent="0.25">
      <c r="A5" s="192" t="s">
        <v>11</v>
      </c>
      <c r="B5" s="192"/>
      <c r="C5" s="192"/>
      <c r="D5" s="192"/>
      <c r="E5" s="192"/>
      <c r="F5" s="192"/>
    </row>
    <row r="6" spans="1:6" x14ac:dyDescent="0.25">
      <c r="A6" s="192" t="s">
        <v>39</v>
      </c>
      <c r="B6" s="192"/>
      <c r="C6" s="192"/>
      <c r="D6" s="192"/>
      <c r="E6" s="192"/>
      <c r="F6" s="192"/>
    </row>
    <row r="7" spans="1:6" x14ac:dyDescent="0.25">
      <c r="A7" s="1"/>
      <c r="B7" s="1"/>
      <c r="C7" s="1"/>
      <c r="D7" s="1"/>
      <c r="E7" s="28"/>
      <c r="F7" s="1"/>
    </row>
    <row r="8" spans="1:6" x14ac:dyDescent="0.25">
      <c r="A8" s="1"/>
      <c r="B8" s="1"/>
      <c r="C8" s="1"/>
      <c r="D8" s="1"/>
      <c r="E8" s="28"/>
      <c r="F8" s="1"/>
    </row>
    <row r="9" spans="1:6" x14ac:dyDescent="0.25">
      <c r="A9" s="83" t="s">
        <v>40</v>
      </c>
      <c r="B9" s="68"/>
      <c r="C9" s="68"/>
      <c r="D9" s="68"/>
      <c r="E9" s="84"/>
      <c r="F9" s="68"/>
    </row>
    <row r="10" spans="1:6" x14ac:dyDescent="0.25">
      <c r="A10" s="128" t="s">
        <v>13</v>
      </c>
      <c r="B10" s="128" t="s">
        <v>41</v>
      </c>
      <c r="C10" s="128" t="s">
        <v>42</v>
      </c>
      <c r="D10" s="128" t="s">
        <v>43</v>
      </c>
      <c r="E10" s="130" t="s">
        <v>44</v>
      </c>
      <c r="F10" s="130" t="s">
        <v>45</v>
      </c>
    </row>
    <row r="11" spans="1:6" x14ac:dyDescent="0.25">
      <c r="A11" s="150" t="s">
        <v>154</v>
      </c>
      <c r="B11" s="150" t="s">
        <v>155</v>
      </c>
      <c r="C11" s="151"/>
      <c r="D11" s="151">
        <v>14125.15</v>
      </c>
      <c r="E11" s="150" t="s">
        <v>156</v>
      </c>
      <c r="F11" s="150" t="s">
        <v>157</v>
      </c>
    </row>
    <row r="12" spans="1:6" x14ac:dyDescent="0.25">
      <c r="A12" s="150" t="s">
        <v>158</v>
      </c>
      <c r="B12" s="150" t="s">
        <v>159</v>
      </c>
      <c r="C12" s="151"/>
      <c r="D12" s="151">
        <v>209926.27</v>
      </c>
      <c r="E12" s="150" t="s">
        <v>156</v>
      </c>
      <c r="F12" s="150" t="s">
        <v>157</v>
      </c>
    </row>
    <row r="13" spans="1:6" x14ac:dyDescent="0.25">
      <c r="A13" s="150" t="s">
        <v>160</v>
      </c>
      <c r="B13" s="150" t="s">
        <v>161</v>
      </c>
      <c r="C13" s="151"/>
      <c r="D13" s="151">
        <v>17376.240000000002</v>
      </c>
      <c r="E13" s="150" t="s">
        <v>156</v>
      </c>
      <c r="F13" s="150" t="s">
        <v>157</v>
      </c>
    </row>
    <row r="14" spans="1:6" x14ac:dyDescent="0.25">
      <c r="A14" s="150" t="s">
        <v>162</v>
      </c>
      <c r="B14" s="150" t="s">
        <v>163</v>
      </c>
      <c r="C14" s="151"/>
      <c r="D14" s="151">
        <v>897592.95</v>
      </c>
      <c r="E14" s="150" t="s">
        <v>156</v>
      </c>
      <c r="F14" s="150" t="s">
        <v>164</v>
      </c>
    </row>
    <row r="15" spans="1:6" x14ac:dyDescent="0.25">
      <c r="A15" s="150" t="s">
        <v>165</v>
      </c>
      <c r="B15" s="150" t="s">
        <v>166</v>
      </c>
      <c r="C15" s="151"/>
      <c r="D15" s="151">
        <v>1582709.84</v>
      </c>
      <c r="E15" s="150" t="s">
        <v>156</v>
      </c>
      <c r="F15" s="150" t="s">
        <v>164</v>
      </c>
    </row>
    <row r="16" spans="1:6" x14ac:dyDescent="0.25">
      <c r="A16" s="150" t="s">
        <v>167</v>
      </c>
      <c r="B16" s="150" t="s">
        <v>168</v>
      </c>
      <c r="C16" s="151"/>
      <c r="D16" s="151">
        <v>30191.66</v>
      </c>
      <c r="E16" s="150" t="s">
        <v>156</v>
      </c>
      <c r="F16" s="150" t="s">
        <v>157</v>
      </c>
    </row>
    <row r="17" spans="1:6" x14ac:dyDescent="0.25">
      <c r="A17" s="150" t="s">
        <v>169</v>
      </c>
      <c r="B17" s="150" t="s">
        <v>170</v>
      </c>
      <c r="C17" s="151"/>
      <c r="D17" s="151">
        <v>7464</v>
      </c>
      <c r="E17" s="150" t="s">
        <v>156</v>
      </c>
      <c r="F17" s="150" t="s">
        <v>157</v>
      </c>
    </row>
    <row r="18" spans="1:6" x14ac:dyDescent="0.25">
      <c r="A18" s="150" t="s">
        <v>171</v>
      </c>
      <c r="B18" s="150" t="s">
        <v>172</v>
      </c>
      <c r="C18" s="151"/>
      <c r="D18" s="151">
        <v>439101.5</v>
      </c>
      <c r="E18" s="150" t="s">
        <v>156</v>
      </c>
      <c r="F18" s="150" t="s">
        <v>157</v>
      </c>
    </row>
    <row r="19" spans="1:6" x14ac:dyDescent="0.25">
      <c r="A19" s="150" t="s">
        <v>173</v>
      </c>
      <c r="B19" s="150" t="s">
        <v>174</v>
      </c>
      <c r="C19" s="151"/>
      <c r="D19" s="151">
        <v>24934.34</v>
      </c>
      <c r="E19" s="150" t="s">
        <v>156</v>
      </c>
      <c r="F19" s="150" t="s">
        <v>157</v>
      </c>
    </row>
    <row r="20" spans="1:6" x14ac:dyDescent="0.25">
      <c r="A20" s="72"/>
      <c r="B20" s="72"/>
      <c r="C20" s="72"/>
      <c r="D20" s="72"/>
      <c r="E20" s="85"/>
      <c r="F20" s="72"/>
    </row>
    <row r="21" spans="1:6" x14ac:dyDescent="0.25">
      <c r="A21" s="69"/>
      <c r="B21" s="69"/>
      <c r="C21" s="69"/>
      <c r="D21" s="69"/>
      <c r="E21" s="87"/>
      <c r="F21" s="69"/>
    </row>
    <row r="22" spans="1:6" ht="24" customHeight="1" x14ac:dyDescent="0.25">
      <c r="A22" s="128" t="s">
        <v>13</v>
      </c>
      <c r="B22" s="128" t="s">
        <v>41</v>
      </c>
      <c r="C22" s="130" t="s">
        <v>46</v>
      </c>
      <c r="D22" s="130" t="s">
        <v>47</v>
      </c>
      <c r="E22" s="130" t="s">
        <v>48</v>
      </c>
      <c r="F22" s="130" t="s">
        <v>49</v>
      </c>
    </row>
    <row r="23" spans="1:6" ht="26.25" customHeight="1" x14ac:dyDescent="0.25">
      <c r="A23" s="208" t="s">
        <v>2</v>
      </c>
      <c r="B23" s="209"/>
      <c r="C23" s="209"/>
      <c r="D23" s="209"/>
      <c r="E23" s="209"/>
      <c r="F23" s="210"/>
    </row>
    <row r="24" spans="1:6" x14ac:dyDescent="0.25">
      <c r="A24" s="62"/>
      <c r="B24" s="70"/>
      <c r="C24" s="88"/>
      <c r="D24" s="89"/>
      <c r="E24" s="89"/>
      <c r="F24" s="90"/>
    </row>
    <row r="25" spans="1:6" ht="24.75" customHeight="1" x14ac:dyDescent="0.25">
      <c r="A25" s="208" t="s">
        <v>3</v>
      </c>
      <c r="B25" s="209"/>
      <c r="C25" s="209"/>
      <c r="D25" s="209"/>
      <c r="E25" s="209"/>
      <c r="F25" s="210"/>
    </row>
    <row r="26" spans="1:6" x14ac:dyDescent="0.25">
      <c r="A26" s="62"/>
      <c r="B26" s="70"/>
      <c r="C26" s="88"/>
      <c r="D26" s="89"/>
      <c r="E26" s="89"/>
      <c r="F26" s="90"/>
    </row>
    <row r="27" spans="1:6" ht="24" customHeight="1" x14ac:dyDescent="0.25">
      <c r="A27" s="208" t="s">
        <v>50</v>
      </c>
      <c r="B27" s="209"/>
      <c r="C27" s="209"/>
      <c r="D27" s="209"/>
      <c r="E27" s="209"/>
      <c r="F27" s="210"/>
    </row>
    <row r="28" spans="1:6" x14ac:dyDescent="0.25">
      <c r="A28" s="62"/>
      <c r="B28" s="70"/>
      <c r="C28" s="88"/>
      <c r="D28" s="89"/>
      <c r="E28" s="89"/>
      <c r="F28" s="90"/>
    </row>
    <row r="29" spans="1:6" x14ac:dyDescent="0.25">
      <c r="A29" s="62"/>
      <c r="B29" s="91" t="s">
        <v>33</v>
      </c>
      <c r="C29" s="92">
        <f>SUM(C23:C28)</f>
        <v>0</v>
      </c>
      <c r="D29" s="93">
        <f>SUM(D23:D28)</f>
        <v>0</v>
      </c>
      <c r="E29" s="93">
        <f>SUM(E23:E28)</f>
        <v>0</v>
      </c>
      <c r="F29" s="62"/>
    </row>
    <row r="30" spans="1:6" x14ac:dyDescent="0.25">
      <c r="A30" s="86"/>
      <c r="B30" s="104"/>
      <c r="C30" s="101"/>
      <c r="D30" s="102"/>
      <c r="E30" s="102"/>
      <c r="F30" s="86"/>
    </row>
    <row r="31" spans="1:6" x14ac:dyDescent="0.25">
      <c r="A31" s="142"/>
      <c r="B31" s="142"/>
      <c r="C31" s="142"/>
      <c r="D31" s="142"/>
      <c r="E31" s="142"/>
      <c r="F31" s="142"/>
    </row>
    <row r="32" spans="1:6" x14ac:dyDescent="0.25">
      <c r="A32" s="142"/>
      <c r="B32" s="142"/>
      <c r="C32" s="142"/>
      <c r="D32" s="142"/>
      <c r="E32" s="142"/>
      <c r="F32" s="142"/>
    </row>
    <row r="33" spans="1:6" x14ac:dyDescent="0.25">
      <c r="A33" s="142"/>
      <c r="B33" s="142"/>
      <c r="C33" s="142"/>
      <c r="D33" s="142"/>
      <c r="E33" s="142"/>
      <c r="F33" s="142"/>
    </row>
    <row r="34" spans="1:6" x14ac:dyDescent="0.25">
      <c r="A34" s="142"/>
      <c r="B34" s="142"/>
      <c r="C34" s="142"/>
      <c r="D34" s="142"/>
      <c r="E34" s="142"/>
      <c r="F34" s="142"/>
    </row>
    <row r="35" spans="1:6" x14ac:dyDescent="0.25">
      <c r="A35" s="142"/>
      <c r="B35" s="142"/>
      <c r="C35" s="142"/>
      <c r="D35" s="142"/>
      <c r="E35" s="142"/>
      <c r="F35" s="142"/>
    </row>
    <row r="36" spans="1:6" x14ac:dyDescent="0.25">
      <c r="A36" s="142"/>
      <c r="B36" s="142"/>
      <c r="C36" s="142"/>
      <c r="D36" s="142"/>
      <c r="E36" s="142"/>
      <c r="F36" s="142"/>
    </row>
    <row r="37" spans="1:6" x14ac:dyDescent="0.25">
      <c r="A37" s="142"/>
      <c r="B37" s="142"/>
      <c r="C37" s="142"/>
      <c r="D37" s="142"/>
      <c r="E37" s="142"/>
      <c r="F37" s="142"/>
    </row>
    <row r="38" spans="1:6" x14ac:dyDescent="0.25">
      <c r="A38" s="1"/>
      <c r="B38" s="1"/>
      <c r="C38" s="1"/>
      <c r="D38" s="28"/>
      <c r="E38" s="28"/>
      <c r="F38" s="1"/>
    </row>
    <row r="39" spans="1:6" x14ac:dyDescent="0.25">
      <c r="A39" s="1"/>
      <c r="B39" s="1"/>
      <c r="C39" s="1"/>
      <c r="D39" s="28"/>
      <c r="E39" s="28"/>
      <c r="F39" s="1"/>
    </row>
    <row r="40" spans="1:6" x14ac:dyDescent="0.25">
      <c r="A40" s="1"/>
      <c r="B40" s="1"/>
      <c r="C40" s="1"/>
      <c r="D40" s="28"/>
      <c r="E40" s="28"/>
      <c r="F40" s="1"/>
    </row>
    <row r="41" spans="1:6" x14ac:dyDescent="0.25">
      <c r="A41" s="24"/>
      <c r="B41" s="24"/>
      <c r="C41" s="29"/>
      <c r="D41" s="29"/>
      <c r="E41" s="29"/>
      <c r="F41" s="24"/>
    </row>
    <row r="42" spans="1:6" x14ac:dyDescent="0.25">
      <c r="A42" s="24"/>
      <c r="B42" s="24"/>
      <c r="C42" s="29"/>
      <c r="D42" s="29"/>
      <c r="E42" s="29"/>
      <c r="F42" s="24"/>
    </row>
  </sheetData>
  <protectedRanges>
    <protectedRange sqref="E23:F30 B24:D24 B28:D30 B26:D26" name="Rango1"/>
  </protectedRanges>
  <mergeCells count="8">
    <mergeCell ref="A25:F25"/>
    <mergeCell ref="A27:F27"/>
    <mergeCell ref="A23:F23"/>
    <mergeCell ref="A2:E2"/>
    <mergeCell ref="A3:F3"/>
    <mergeCell ref="A4:F4"/>
    <mergeCell ref="A5:F5"/>
    <mergeCell ref="A6:F6"/>
  </mergeCells>
  <pageMargins left="1.6929133858267718" right="0.70866141732283472" top="0.74803149606299213" bottom="0.74803149606299213" header="0.31496062992125984" footer="0.31496062992125984"/>
  <pageSetup scale="80" orientation="landscape" r:id="rId1"/>
  <headerFooter>
    <oddHeader>&amp;L&amp;G&amp;R&amp;A&amp;G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"/>
  <sheetViews>
    <sheetView zoomScaleNormal="100" workbookViewId="0">
      <selection activeCell="A16" sqref="A16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24.42578125" style="4" customWidth="1"/>
    <col min="4" max="4" width="2.7109375" style="4" customWidth="1"/>
    <col min="5" max="5" width="3.28515625" style="4" customWidth="1"/>
    <col min="6" max="16384" width="11.42578125" style="4"/>
  </cols>
  <sheetData>
    <row r="1" spans="1:7" x14ac:dyDescent="0.25">
      <c r="A1" s="1"/>
      <c r="B1" s="1"/>
      <c r="C1" s="3" t="s">
        <v>51</v>
      </c>
      <c r="D1" s="2"/>
      <c r="E1" s="2"/>
      <c r="F1" s="1"/>
    </row>
    <row r="2" spans="1:7" x14ac:dyDescent="0.25">
      <c r="A2" s="203" t="s">
        <v>141</v>
      </c>
      <c r="B2" s="203"/>
      <c r="C2" s="203"/>
      <c r="D2" s="203"/>
      <c r="E2" s="133"/>
      <c r="F2" s="1"/>
      <c r="G2" s="1"/>
    </row>
    <row r="3" spans="1:7" ht="15.75" customHeight="1" x14ac:dyDescent="0.25">
      <c r="A3" s="191" t="s">
        <v>9</v>
      </c>
      <c r="B3" s="191"/>
      <c r="C3" s="191"/>
      <c r="D3" s="191"/>
      <c r="E3" s="191"/>
      <c r="F3" s="1"/>
      <c r="G3" s="1"/>
    </row>
    <row r="4" spans="1:7" x14ac:dyDescent="0.25">
      <c r="A4" s="191" t="s">
        <v>10</v>
      </c>
      <c r="B4" s="191"/>
      <c r="C4" s="191"/>
      <c r="D4" s="191"/>
      <c r="E4" s="191"/>
      <c r="F4" s="1"/>
      <c r="G4" s="1"/>
    </row>
    <row r="5" spans="1:7" x14ac:dyDescent="0.25">
      <c r="A5" s="192" t="s">
        <v>11</v>
      </c>
      <c r="B5" s="192"/>
      <c r="C5" s="192"/>
      <c r="D5" s="192"/>
      <c r="E5" s="192"/>
      <c r="F5" s="1"/>
      <c r="G5" s="1"/>
    </row>
    <row r="6" spans="1:7" x14ac:dyDescent="0.25">
      <c r="A6" s="192" t="s">
        <v>39</v>
      </c>
      <c r="B6" s="192"/>
      <c r="C6" s="192"/>
      <c r="D6" s="192"/>
      <c r="E6" s="192"/>
      <c r="F6" s="1"/>
      <c r="G6" s="1"/>
    </row>
    <row r="7" spans="1:7" x14ac:dyDescent="0.25">
      <c r="A7" s="193" t="s">
        <v>52</v>
      </c>
      <c r="B7" s="193"/>
      <c r="C7" s="193"/>
      <c r="D7" s="28"/>
      <c r="E7" s="1"/>
      <c r="F7" s="1"/>
      <c r="G7" s="1"/>
    </row>
    <row r="8" spans="1:7" x14ac:dyDescent="0.25">
      <c r="A8" s="69"/>
      <c r="B8" s="94"/>
      <c r="C8" s="94"/>
      <c r="D8" s="30"/>
      <c r="E8" s="1"/>
      <c r="F8" s="1"/>
      <c r="G8" s="1"/>
    </row>
    <row r="9" spans="1:7" x14ac:dyDescent="0.25">
      <c r="A9" s="95" t="s">
        <v>53</v>
      </c>
      <c r="B9" s="69"/>
      <c r="C9" s="69"/>
      <c r="D9" s="1"/>
      <c r="E9" s="1"/>
      <c r="F9" s="1"/>
      <c r="G9" s="1"/>
    </row>
    <row r="10" spans="1:7" ht="24.95" customHeight="1" x14ac:dyDescent="0.25">
      <c r="A10" s="128" t="s">
        <v>13</v>
      </c>
      <c r="B10" s="128" t="s">
        <v>140</v>
      </c>
      <c r="C10" s="128" t="s">
        <v>54</v>
      </c>
    </row>
    <row r="11" spans="1:7" ht="34.5" customHeight="1" x14ac:dyDescent="0.25">
      <c r="A11" s="96"/>
      <c r="B11" s="62"/>
      <c r="C11" s="62"/>
    </row>
    <row r="12" spans="1:7" ht="32.25" customHeight="1" x14ac:dyDescent="0.25">
      <c r="A12" s="97"/>
      <c r="B12" s="62" t="s">
        <v>342</v>
      </c>
      <c r="C12" s="62"/>
    </row>
    <row r="13" spans="1:7" ht="29.25" customHeight="1" x14ac:dyDescent="0.25">
      <c r="A13" s="97"/>
      <c r="B13" s="62"/>
      <c r="C13" s="62"/>
    </row>
    <row r="14" spans="1:7" ht="29.25" customHeight="1" x14ac:dyDescent="0.25">
      <c r="A14" s="96"/>
      <c r="B14" s="62"/>
      <c r="C14" s="62"/>
      <c r="D14" s="1"/>
      <c r="E14" s="1"/>
      <c r="F14" s="1"/>
      <c r="G14" s="1"/>
    </row>
    <row r="15" spans="1:7" x14ac:dyDescent="0.25">
      <c r="A15" s="142"/>
      <c r="B15" s="142"/>
      <c r="C15" s="142"/>
      <c r="D15" s="142"/>
      <c r="E15" s="142"/>
      <c r="F15" s="142"/>
      <c r="G15" s="1"/>
    </row>
    <row r="16" spans="1:7" x14ac:dyDescent="0.25">
      <c r="A16" s="142" t="s">
        <v>350</v>
      </c>
      <c r="B16" s="142"/>
      <c r="C16" s="142"/>
      <c r="D16" s="142"/>
      <c r="E16" s="142"/>
      <c r="F16" s="142"/>
      <c r="G16" s="1"/>
    </row>
    <row r="17" spans="1:8" x14ac:dyDescent="0.25">
      <c r="A17" s="69"/>
      <c r="B17" s="69"/>
      <c r="C17" s="69"/>
      <c r="D17" s="1"/>
      <c r="E17" s="1"/>
      <c r="F17" s="1"/>
      <c r="G17" s="1"/>
    </row>
    <row r="18" spans="1:8" ht="29.25" customHeight="1" x14ac:dyDescent="0.25">
      <c r="A18" s="211"/>
      <c r="B18" s="211"/>
      <c r="C18" s="211"/>
      <c r="D18" s="31"/>
      <c r="E18" s="31"/>
      <c r="F18" s="31"/>
      <c r="G18" s="31"/>
    </row>
    <row r="19" spans="1:8" x14ac:dyDescent="0.25">
      <c r="A19" s="1"/>
      <c r="B19" s="1"/>
      <c r="C19" s="1"/>
      <c r="D19" s="1"/>
      <c r="E19" s="1"/>
      <c r="F19" s="1"/>
      <c r="G19" s="1"/>
      <c r="H19" s="18"/>
    </row>
    <row r="20" spans="1:8" x14ac:dyDescent="0.25">
      <c r="A20" s="1"/>
      <c r="B20" s="1"/>
      <c r="C20" s="1"/>
      <c r="D20" s="1"/>
      <c r="E20" s="1"/>
      <c r="F20" s="1"/>
      <c r="G20" s="1"/>
      <c r="H20" s="18"/>
    </row>
    <row r="21" spans="1:8" x14ac:dyDescent="0.25">
      <c r="A21" s="18"/>
      <c r="B21" s="18"/>
      <c r="C21" s="18"/>
      <c r="D21" s="18"/>
      <c r="E21" s="18"/>
      <c r="F21" s="18"/>
      <c r="G21" s="18"/>
      <c r="H21" s="18"/>
    </row>
    <row r="22" spans="1:8" x14ac:dyDescent="0.25">
      <c r="A22" s="18"/>
      <c r="B22" s="18"/>
      <c r="C22" s="18"/>
      <c r="D22" s="18"/>
      <c r="E22" s="18"/>
      <c r="F22" s="18"/>
      <c r="G22" s="18"/>
      <c r="H22" s="18"/>
    </row>
    <row r="23" spans="1:8" x14ac:dyDescent="0.25">
      <c r="A23" s="18"/>
      <c r="B23" s="18"/>
      <c r="C23" s="18"/>
      <c r="D23" s="18"/>
      <c r="E23" s="18"/>
      <c r="F23" s="18"/>
      <c r="G23" s="18"/>
      <c r="H23" s="18"/>
    </row>
    <row r="24" spans="1:8" x14ac:dyDescent="0.25">
      <c r="A24" s="18"/>
      <c r="B24" s="18"/>
      <c r="C24" s="18"/>
      <c r="D24" s="18"/>
      <c r="E24" s="18"/>
      <c r="F24" s="18"/>
      <c r="G24" s="18"/>
      <c r="H24" s="18"/>
    </row>
    <row r="25" spans="1:8" x14ac:dyDescent="0.25">
      <c r="A25" s="18"/>
      <c r="B25" s="18"/>
      <c r="C25" s="18"/>
      <c r="D25" s="18"/>
      <c r="E25" s="18"/>
      <c r="F25" s="18"/>
      <c r="G25" s="18"/>
      <c r="H25" s="18"/>
    </row>
  </sheetData>
  <protectedRanges>
    <protectedRange sqref="A9:G9" name="Rango1_1"/>
  </protectedRanges>
  <mergeCells count="7">
    <mergeCell ref="A18:C18"/>
    <mergeCell ref="A2:D2"/>
    <mergeCell ref="A3:E3"/>
    <mergeCell ref="A4:E4"/>
    <mergeCell ref="A5:E5"/>
    <mergeCell ref="A6:E6"/>
    <mergeCell ref="A7:C7"/>
  </mergeCells>
  <pageMargins left="1.1023622047244095" right="0.70866141732283472" top="1.1417322834645669" bottom="0.74803149606299213" header="0.31496062992125984" footer="0.31496062992125984"/>
  <pageSetup scale="90" orientation="landscape" r:id="rId1"/>
  <headerFooter>
    <oddHeader>&amp;L&amp;G&amp;R&amp;G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4"/>
  <sheetViews>
    <sheetView showGridLines="0" zoomScaleNormal="100" workbookViewId="0">
      <selection activeCell="D33" sqref="D33"/>
    </sheetView>
  </sheetViews>
  <sheetFormatPr baseColWidth="10" defaultColWidth="11.42578125" defaultRowHeight="15" x14ac:dyDescent="0.25"/>
  <cols>
    <col min="1" max="1" width="15.140625" style="4" customWidth="1"/>
    <col min="2" max="2" width="40.7109375" style="4" customWidth="1"/>
    <col min="3" max="3" width="20.5703125" style="4" customWidth="1"/>
    <col min="4" max="4" width="31.5703125" style="4" customWidth="1"/>
    <col min="5" max="16384" width="11.42578125" style="4"/>
  </cols>
  <sheetData>
    <row r="1" spans="1:5" x14ac:dyDescent="0.25">
      <c r="A1" s="1"/>
      <c r="B1" s="1"/>
      <c r="C1" s="1"/>
      <c r="D1" s="3" t="s">
        <v>55</v>
      </c>
    </row>
    <row r="2" spans="1:5" x14ac:dyDescent="0.25">
      <c r="A2" s="203" t="s">
        <v>141</v>
      </c>
      <c r="B2" s="203"/>
      <c r="C2" s="203"/>
      <c r="D2" s="203"/>
    </row>
    <row r="3" spans="1:5" ht="15.75" customHeight="1" x14ac:dyDescent="0.25">
      <c r="A3" s="191" t="s">
        <v>9</v>
      </c>
      <c r="B3" s="191"/>
      <c r="C3" s="191"/>
      <c r="D3" s="191"/>
    </row>
    <row r="4" spans="1:5" x14ac:dyDescent="0.25">
      <c r="A4" s="191" t="s">
        <v>10</v>
      </c>
      <c r="B4" s="191"/>
      <c r="C4" s="191"/>
      <c r="D4" s="191"/>
    </row>
    <row r="5" spans="1:5" x14ac:dyDescent="0.25">
      <c r="A5" s="192" t="s">
        <v>11</v>
      </c>
      <c r="B5" s="192"/>
      <c r="C5" s="192"/>
      <c r="D5" s="192"/>
    </row>
    <row r="6" spans="1:5" x14ac:dyDescent="0.25">
      <c r="A6" s="192" t="s">
        <v>56</v>
      </c>
      <c r="B6" s="192"/>
      <c r="C6" s="192"/>
      <c r="D6" s="192"/>
    </row>
    <row r="7" spans="1:5" x14ac:dyDescent="0.25">
      <c r="A7" s="213"/>
      <c r="B7" s="213"/>
      <c r="C7" s="213"/>
      <c r="D7" s="213"/>
      <c r="E7" s="27"/>
    </row>
    <row r="8" spans="1:5" ht="24" customHeight="1" x14ac:dyDescent="0.25">
      <c r="A8" s="128" t="s">
        <v>13</v>
      </c>
      <c r="B8" s="128" t="s">
        <v>14</v>
      </c>
      <c r="C8" s="130" t="s">
        <v>16</v>
      </c>
      <c r="D8" s="130" t="s">
        <v>30</v>
      </c>
      <c r="E8" s="18"/>
    </row>
    <row r="9" spans="1:5" ht="14.25" customHeight="1" x14ac:dyDescent="0.25">
      <c r="A9" s="62" t="s">
        <v>175</v>
      </c>
      <c r="B9" s="70" t="s">
        <v>179</v>
      </c>
      <c r="C9" s="88">
        <v>54749</v>
      </c>
      <c r="D9" s="89" t="s">
        <v>183</v>
      </c>
      <c r="E9" s="32"/>
    </row>
    <row r="10" spans="1:5" ht="14.25" customHeight="1" x14ac:dyDescent="0.25">
      <c r="A10" s="62" t="s">
        <v>176</v>
      </c>
      <c r="B10" s="70" t="s">
        <v>180</v>
      </c>
      <c r="C10" s="88">
        <v>10000</v>
      </c>
      <c r="D10" s="89" t="s">
        <v>183</v>
      </c>
      <c r="E10" s="32"/>
    </row>
    <row r="11" spans="1:5" ht="14.25" customHeight="1" x14ac:dyDescent="0.25">
      <c r="A11" s="62" t="s">
        <v>177</v>
      </c>
      <c r="B11" s="70" t="s">
        <v>181</v>
      </c>
      <c r="C11" s="88">
        <v>12077</v>
      </c>
      <c r="D11" s="89" t="s">
        <v>183</v>
      </c>
      <c r="E11" s="32"/>
    </row>
    <row r="12" spans="1:5" ht="14.25" customHeight="1" x14ac:dyDescent="0.25">
      <c r="A12" s="62" t="s">
        <v>178</v>
      </c>
      <c r="B12" s="70" t="s">
        <v>182</v>
      </c>
      <c r="C12" s="88">
        <v>30000</v>
      </c>
      <c r="D12" s="89" t="s">
        <v>183</v>
      </c>
    </row>
    <row r="13" spans="1:5" ht="14.25" customHeight="1" x14ac:dyDescent="0.25">
      <c r="A13" s="98"/>
      <c r="B13" s="99"/>
      <c r="C13" s="88"/>
      <c r="D13" s="89"/>
    </row>
    <row r="14" spans="1:5" ht="14.25" customHeight="1" x14ac:dyDescent="0.25">
      <c r="A14" s="62"/>
      <c r="B14" s="70"/>
      <c r="C14" s="88"/>
      <c r="D14" s="89"/>
    </row>
    <row r="15" spans="1:5" ht="14.25" customHeight="1" x14ac:dyDescent="0.25">
      <c r="A15" s="62"/>
      <c r="B15" s="100" t="s">
        <v>33</v>
      </c>
      <c r="C15" s="71">
        <f>SUM(C9:C14)</f>
        <v>106826</v>
      </c>
      <c r="D15" s="80">
        <f>SUM(D9:D14)</f>
        <v>0</v>
      </c>
    </row>
    <row r="16" spans="1:5" ht="36.75" customHeight="1" x14ac:dyDescent="0.25">
      <c r="A16" s="212"/>
      <c r="B16" s="212"/>
      <c r="C16" s="212"/>
      <c r="D16" s="212"/>
    </row>
    <row r="17" spans="1:4" ht="31.5" customHeight="1" x14ac:dyDescent="0.25">
      <c r="A17" s="11"/>
      <c r="B17" s="12"/>
      <c r="C17" s="8"/>
      <c r="D17" s="13"/>
    </row>
    <row r="18" spans="1:4" x14ac:dyDescent="0.25">
      <c r="A18" s="11"/>
      <c r="B18" s="12"/>
      <c r="C18" s="8"/>
      <c r="D18" s="13"/>
    </row>
    <row r="19" spans="1:4" x14ac:dyDescent="0.25">
      <c r="A19" s="11"/>
      <c r="B19" s="12"/>
      <c r="C19" s="8"/>
      <c r="D19" s="13"/>
    </row>
    <row r="20" spans="1:4" x14ac:dyDescent="0.25">
      <c r="A20" s="11"/>
      <c r="B20" s="12"/>
      <c r="C20" s="8"/>
      <c r="D20" s="13"/>
    </row>
    <row r="21" spans="1:4" x14ac:dyDescent="0.25">
      <c r="A21" s="11"/>
      <c r="B21" s="12"/>
      <c r="C21" s="8"/>
      <c r="D21" s="13"/>
    </row>
    <row r="22" spans="1:4" x14ac:dyDescent="0.25">
      <c r="A22" s="11"/>
      <c r="B22" s="12"/>
      <c r="C22" s="8"/>
      <c r="D22" s="13"/>
    </row>
    <row r="23" spans="1:4" x14ac:dyDescent="0.25">
      <c r="A23" s="15"/>
      <c r="B23" s="33"/>
      <c r="C23" s="34"/>
      <c r="D23" s="35"/>
    </row>
    <row r="31" spans="1:4" ht="15.75" customHeight="1" x14ac:dyDescent="0.25"/>
    <row r="34" ht="15" customHeight="1" x14ac:dyDescent="0.25"/>
  </sheetData>
  <protectedRanges>
    <protectedRange sqref="E8" name="Rango1_1"/>
    <protectedRange sqref="B9:D12 B14:D15 C13:D13 B17:D23" name="Rango1"/>
    <protectedRange sqref="B13" name="Rango1_2"/>
  </protectedRanges>
  <mergeCells count="7">
    <mergeCell ref="A16:D16"/>
    <mergeCell ref="A7:D7"/>
    <mergeCell ref="A2:D2"/>
    <mergeCell ref="A3:D3"/>
    <mergeCell ref="A4:D4"/>
    <mergeCell ref="A5:D5"/>
    <mergeCell ref="A6:D6"/>
  </mergeCells>
  <pageMargins left="1.4960629921259843" right="0.70866141732283472" top="1.1417322834645669" bottom="0.74803149606299213" header="0.31496062992125984" footer="0.31496062992125984"/>
  <pageSetup scale="85" orientation="landscape" r:id="rId1"/>
  <headerFooter>
    <oddHeader>&amp;L&amp;G&amp;R&amp;G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5"/>
  <sheetViews>
    <sheetView zoomScaleNormal="100" workbookViewId="0">
      <selection activeCell="E29" sqref="E29"/>
    </sheetView>
  </sheetViews>
  <sheetFormatPr baseColWidth="10" defaultColWidth="11.42578125" defaultRowHeight="15" x14ac:dyDescent="0.25"/>
  <cols>
    <col min="1" max="1" width="15.85546875" style="4" customWidth="1"/>
    <col min="2" max="2" width="30.4257812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3" t="s">
        <v>57</v>
      </c>
    </row>
    <row r="2" spans="1:7" x14ac:dyDescent="0.25">
      <c r="A2" s="203" t="s">
        <v>141</v>
      </c>
      <c r="B2" s="203"/>
      <c r="C2" s="203"/>
      <c r="D2" s="203"/>
      <c r="E2" s="203"/>
      <c r="F2" s="1"/>
      <c r="G2" s="1"/>
    </row>
    <row r="3" spans="1:7" ht="15.75" customHeight="1" x14ac:dyDescent="0.25">
      <c r="A3" s="191" t="s">
        <v>9</v>
      </c>
      <c r="B3" s="191"/>
      <c r="C3" s="191"/>
      <c r="D3" s="191"/>
      <c r="E3" s="191"/>
      <c r="F3" s="1"/>
      <c r="G3" s="1"/>
    </row>
    <row r="4" spans="1:7" x14ac:dyDescent="0.25">
      <c r="A4" s="191" t="s">
        <v>10</v>
      </c>
      <c r="B4" s="191"/>
      <c r="C4" s="191"/>
      <c r="D4" s="191"/>
      <c r="E4" s="191"/>
      <c r="F4" s="1"/>
      <c r="G4" s="1"/>
    </row>
    <row r="5" spans="1:7" x14ac:dyDescent="0.25">
      <c r="A5" s="192" t="s">
        <v>58</v>
      </c>
      <c r="B5" s="192"/>
      <c r="C5" s="192"/>
      <c r="D5" s="192"/>
      <c r="E5" s="192"/>
      <c r="F5" s="1"/>
      <c r="G5" s="1"/>
    </row>
    <row r="6" spans="1:7" x14ac:dyDescent="0.25">
      <c r="A6" s="127"/>
      <c r="B6" s="127"/>
      <c r="C6" s="127"/>
      <c r="D6" s="127"/>
      <c r="E6" s="127"/>
      <c r="F6" s="1"/>
      <c r="G6" s="1"/>
    </row>
    <row r="7" spans="1:7" x14ac:dyDescent="0.25">
      <c r="A7" s="74" t="s">
        <v>59</v>
      </c>
      <c r="B7" s="74"/>
      <c r="C7" s="101"/>
      <c r="D7" s="102"/>
      <c r="E7" s="102"/>
      <c r="F7" s="69"/>
      <c r="G7" s="69"/>
    </row>
    <row r="8" spans="1:7" x14ac:dyDescent="0.25">
      <c r="A8" s="194" t="s">
        <v>13</v>
      </c>
      <c r="B8" s="194" t="s">
        <v>14</v>
      </c>
      <c r="C8" s="196" t="s">
        <v>16</v>
      </c>
      <c r="D8" s="196" t="s">
        <v>60</v>
      </c>
      <c r="E8" s="196" t="s">
        <v>30</v>
      </c>
      <c r="F8" s="198" t="s">
        <v>61</v>
      </c>
      <c r="G8" s="198"/>
    </row>
    <row r="9" spans="1:7" x14ac:dyDescent="0.25">
      <c r="A9" s="195"/>
      <c r="B9" s="216"/>
      <c r="C9" s="197"/>
      <c r="D9" s="197"/>
      <c r="E9" s="197"/>
      <c r="F9" s="131" t="s">
        <v>62</v>
      </c>
      <c r="G9" s="131" t="s">
        <v>63</v>
      </c>
    </row>
    <row r="10" spans="1:7" x14ac:dyDescent="0.25">
      <c r="A10" s="62"/>
      <c r="B10" s="63"/>
      <c r="C10" s="71"/>
      <c r="D10" s="80"/>
      <c r="E10" s="80"/>
      <c r="F10" s="62"/>
      <c r="G10" s="62"/>
    </row>
    <row r="11" spans="1:7" x14ac:dyDescent="0.25">
      <c r="A11" s="62"/>
      <c r="B11" s="63" t="s">
        <v>342</v>
      </c>
      <c r="C11" s="71"/>
      <c r="D11" s="80"/>
      <c r="E11" s="80"/>
      <c r="F11" s="62"/>
      <c r="G11" s="62"/>
    </row>
    <row r="12" spans="1:7" x14ac:dyDescent="0.25">
      <c r="A12" s="62"/>
      <c r="B12" s="63"/>
      <c r="C12" s="71"/>
      <c r="D12" s="80"/>
      <c r="E12" s="80"/>
      <c r="F12" s="62"/>
      <c r="G12" s="62"/>
    </row>
    <row r="13" spans="1:7" x14ac:dyDescent="0.25">
      <c r="A13" s="62"/>
      <c r="B13" s="81" t="s">
        <v>6</v>
      </c>
      <c r="C13" s="71">
        <f>SUM(C9:C12)</f>
        <v>0</v>
      </c>
      <c r="D13" s="80"/>
      <c r="E13" s="80"/>
      <c r="F13" s="62"/>
      <c r="G13" s="62"/>
    </row>
    <row r="14" spans="1:7" x14ac:dyDescent="0.25">
      <c r="A14" s="86"/>
      <c r="B14" s="146"/>
      <c r="C14" s="148"/>
      <c r="D14" s="147"/>
      <c r="E14" s="147"/>
      <c r="F14" s="86"/>
      <c r="G14" s="86"/>
    </row>
    <row r="15" spans="1:7" x14ac:dyDescent="0.25">
      <c r="A15" s="86" t="s">
        <v>351</v>
      </c>
      <c r="B15" s="146"/>
      <c r="C15" s="148"/>
      <c r="D15" s="147"/>
      <c r="E15" s="147"/>
      <c r="F15" s="86"/>
      <c r="G15" s="86"/>
    </row>
    <row r="16" spans="1:7" x14ac:dyDescent="0.25">
      <c r="A16" s="86"/>
      <c r="B16" s="146"/>
      <c r="C16" s="148"/>
      <c r="D16" s="147"/>
      <c r="E16" s="147"/>
      <c r="F16" s="86"/>
      <c r="G16" s="86"/>
    </row>
    <row r="17" spans="1:7" x14ac:dyDescent="0.25">
      <c r="A17" s="142"/>
      <c r="B17" s="142"/>
      <c r="C17" s="142"/>
      <c r="D17" s="142"/>
      <c r="G17" s="11"/>
    </row>
    <row r="18" spans="1:7" x14ac:dyDescent="0.25">
      <c r="A18" s="11"/>
      <c r="B18" s="12"/>
      <c r="C18" s="8"/>
      <c r="D18" s="13"/>
      <c r="E18" s="13"/>
      <c r="F18" s="11"/>
      <c r="G18" s="11"/>
    </row>
    <row r="19" spans="1:7" x14ac:dyDescent="0.25">
      <c r="A19" s="11"/>
      <c r="B19" s="12"/>
      <c r="C19" s="8"/>
      <c r="D19" s="13"/>
      <c r="E19" s="13"/>
      <c r="F19" s="11"/>
      <c r="G19" s="11"/>
    </row>
    <row r="20" spans="1:7" x14ac:dyDescent="0.25">
      <c r="A20" s="11"/>
      <c r="B20" s="12"/>
      <c r="C20" s="8"/>
      <c r="D20" s="13"/>
      <c r="E20" s="13"/>
      <c r="F20" s="11"/>
      <c r="G20" s="11"/>
    </row>
    <row r="21" spans="1:7" x14ac:dyDescent="0.25">
      <c r="A21" s="11"/>
      <c r="B21" s="12"/>
      <c r="C21" s="8"/>
      <c r="D21" s="13"/>
      <c r="E21" s="13"/>
      <c r="F21" s="11"/>
      <c r="G21" s="11"/>
    </row>
    <row r="22" spans="1:7" x14ac:dyDescent="0.25">
      <c r="A22" s="11"/>
      <c r="B22" s="12"/>
      <c r="C22" s="8"/>
      <c r="D22" s="13"/>
      <c r="E22" s="13"/>
      <c r="F22" s="11"/>
      <c r="G22" s="11"/>
    </row>
    <row r="23" spans="1:7" x14ac:dyDescent="0.25">
      <c r="A23" s="11"/>
      <c r="B23" s="12"/>
      <c r="C23" s="8"/>
      <c r="D23" s="13"/>
      <c r="E23" s="13"/>
      <c r="F23" s="11"/>
      <c r="G23" s="11"/>
    </row>
    <row r="24" spans="1:7" x14ac:dyDescent="0.25">
      <c r="A24" s="1"/>
      <c r="B24" s="214"/>
      <c r="C24" s="214"/>
      <c r="D24" s="215"/>
      <c r="E24" s="215"/>
      <c r="F24" s="1"/>
      <c r="G24" s="1"/>
    </row>
    <row r="25" spans="1:7" ht="16.5" x14ac:dyDescent="0.3">
      <c r="A25" s="36"/>
      <c r="B25" s="36"/>
      <c r="C25" s="36"/>
      <c r="D25" s="36"/>
      <c r="E25" s="36"/>
      <c r="F25" s="36"/>
      <c r="G25" s="36"/>
    </row>
  </sheetData>
  <protectedRanges>
    <protectedRange sqref="C7:D7 B9:D16 B18:D23" name="Rango1_1"/>
    <protectedRange sqref="F9" name="Rango1_1_1"/>
  </protectedRanges>
  <mergeCells count="11">
    <mergeCell ref="F8:G8"/>
    <mergeCell ref="B24:E24"/>
    <mergeCell ref="A2:E2"/>
    <mergeCell ref="A3:E3"/>
    <mergeCell ref="A4:E4"/>
    <mergeCell ref="A5:E5"/>
    <mergeCell ref="A8:A9"/>
    <mergeCell ref="B8:B9"/>
    <mergeCell ref="C8:C9"/>
    <mergeCell ref="D8:D9"/>
    <mergeCell ref="E8:E9"/>
  </mergeCells>
  <pageMargins left="1.4960629921259843" right="0.70866141732283472" top="1.1417322834645669" bottom="0.74803149606299213" header="0.31496062992125984" footer="0.31496062992125984"/>
  <pageSetup scale="83" orientation="landscape" r:id="rId1"/>
  <headerFooter>
    <oddHeader>&amp;L&amp;G&amp;R&amp;G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6"/>
  <sheetViews>
    <sheetView zoomScaleNormal="100" workbookViewId="0">
      <selection activeCell="E27" sqref="E27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36.7109375" style="4" customWidth="1"/>
    <col min="7" max="16384" width="11.42578125" style="4"/>
  </cols>
  <sheetData>
    <row r="1" spans="1:6" x14ac:dyDescent="0.25">
      <c r="A1" s="1"/>
      <c r="B1" s="1"/>
      <c r="C1" s="1"/>
      <c r="D1" s="1"/>
      <c r="E1" s="1"/>
      <c r="F1" s="3" t="s">
        <v>65</v>
      </c>
    </row>
    <row r="2" spans="1:6" x14ac:dyDescent="0.25">
      <c r="A2" s="203" t="s">
        <v>141</v>
      </c>
      <c r="B2" s="203"/>
      <c r="C2" s="203"/>
      <c r="D2" s="203"/>
      <c r="E2" s="203"/>
      <c r="F2" s="203"/>
    </row>
    <row r="3" spans="1:6" ht="15.75" customHeight="1" x14ac:dyDescent="0.25">
      <c r="A3" s="191" t="s">
        <v>9</v>
      </c>
      <c r="B3" s="191"/>
      <c r="C3" s="191"/>
      <c r="D3" s="191"/>
      <c r="E3" s="191"/>
      <c r="F3" s="191"/>
    </row>
    <row r="4" spans="1:6" x14ac:dyDescent="0.25">
      <c r="A4" s="191" t="s">
        <v>10</v>
      </c>
      <c r="B4" s="191"/>
      <c r="C4" s="191"/>
      <c r="D4" s="191"/>
      <c r="E4" s="191"/>
      <c r="F4" s="191"/>
    </row>
    <row r="5" spans="1:6" x14ac:dyDescent="0.25">
      <c r="A5" s="192" t="s">
        <v>58</v>
      </c>
      <c r="B5" s="192"/>
      <c r="C5" s="192"/>
      <c r="D5" s="192"/>
      <c r="E5" s="192"/>
      <c r="F5" s="192"/>
    </row>
    <row r="6" spans="1:6" x14ac:dyDescent="0.25">
      <c r="A6" s="193" t="s">
        <v>64</v>
      </c>
      <c r="B6" s="193"/>
      <c r="C6" s="103"/>
      <c r="D6" s="74"/>
      <c r="E6" s="74"/>
      <c r="F6" s="74"/>
    </row>
    <row r="7" spans="1:6" ht="21.75" customHeight="1" x14ac:dyDescent="0.25">
      <c r="A7" s="128" t="s">
        <v>13</v>
      </c>
      <c r="B7" s="129" t="s">
        <v>14</v>
      </c>
      <c r="C7" s="130" t="s">
        <v>15</v>
      </c>
      <c r="D7" s="130" t="s">
        <v>16</v>
      </c>
      <c r="E7" s="130" t="s">
        <v>60</v>
      </c>
      <c r="F7" s="130" t="s">
        <v>30</v>
      </c>
    </row>
    <row r="8" spans="1:6" ht="18.75" customHeight="1" x14ac:dyDescent="0.25">
      <c r="A8" s="62" t="s">
        <v>184</v>
      </c>
      <c r="B8" s="63" t="s">
        <v>190</v>
      </c>
      <c r="C8" s="153" t="s">
        <v>196</v>
      </c>
      <c r="D8" s="71">
        <v>691268.48</v>
      </c>
      <c r="E8" s="80" t="s">
        <v>197</v>
      </c>
      <c r="F8" s="153" t="s">
        <v>198</v>
      </c>
    </row>
    <row r="9" spans="1:6" ht="18.75" customHeight="1" x14ac:dyDescent="0.25">
      <c r="A9" s="62" t="s">
        <v>185</v>
      </c>
      <c r="B9" s="63" t="s">
        <v>191</v>
      </c>
      <c r="C9" s="153" t="s">
        <v>196</v>
      </c>
      <c r="D9" s="71">
        <v>29205.65</v>
      </c>
      <c r="E9" s="80" t="s">
        <v>197</v>
      </c>
      <c r="F9" s="153" t="s">
        <v>199</v>
      </c>
    </row>
    <row r="10" spans="1:6" ht="18.75" customHeight="1" x14ac:dyDescent="0.25">
      <c r="A10" s="62" t="s">
        <v>186</v>
      </c>
      <c r="B10" s="63" t="s">
        <v>192</v>
      </c>
      <c r="C10" s="153" t="s">
        <v>196</v>
      </c>
      <c r="D10" s="71">
        <v>10648</v>
      </c>
      <c r="E10" s="80" t="s">
        <v>197</v>
      </c>
      <c r="F10" s="153" t="s">
        <v>200</v>
      </c>
    </row>
    <row r="11" spans="1:6" ht="18.75" customHeight="1" x14ac:dyDescent="0.25">
      <c r="A11" s="62" t="s">
        <v>187</v>
      </c>
      <c r="B11" s="63" t="s">
        <v>193</v>
      </c>
      <c r="C11" s="153" t="s">
        <v>196</v>
      </c>
      <c r="D11" s="71">
        <v>39901.49</v>
      </c>
      <c r="E11" s="80" t="s">
        <v>197</v>
      </c>
      <c r="F11" s="153" t="s">
        <v>201</v>
      </c>
    </row>
    <row r="12" spans="1:6" ht="18.75" customHeight="1" x14ac:dyDescent="0.25">
      <c r="A12" s="62" t="s">
        <v>188</v>
      </c>
      <c r="B12" s="63" t="s">
        <v>194</v>
      </c>
      <c r="C12" s="153" t="s">
        <v>196</v>
      </c>
      <c r="D12" s="71">
        <v>113315.73</v>
      </c>
      <c r="E12" s="80" t="s">
        <v>197</v>
      </c>
      <c r="F12" s="153" t="s">
        <v>202</v>
      </c>
    </row>
    <row r="13" spans="1:6" ht="18.75" customHeight="1" x14ac:dyDescent="0.25">
      <c r="A13" s="62" t="s">
        <v>189</v>
      </c>
      <c r="B13" s="63" t="s">
        <v>195</v>
      </c>
      <c r="C13" s="153" t="s">
        <v>196</v>
      </c>
      <c r="D13" s="71">
        <v>823945.39</v>
      </c>
      <c r="E13" s="80" t="s">
        <v>197</v>
      </c>
      <c r="F13" s="153" t="s">
        <v>203</v>
      </c>
    </row>
    <row r="14" spans="1:6" ht="18.75" customHeight="1" x14ac:dyDescent="0.25">
      <c r="A14" s="62"/>
      <c r="B14" s="63"/>
      <c r="C14" s="80"/>
      <c r="D14" s="71"/>
      <c r="E14" s="80"/>
      <c r="F14" s="153"/>
    </row>
    <row r="15" spans="1:6" ht="18.75" customHeight="1" x14ac:dyDescent="0.25">
      <c r="A15" s="62"/>
      <c r="B15" s="81" t="s">
        <v>6</v>
      </c>
      <c r="C15" s="80"/>
      <c r="D15" s="71">
        <f>SUM(D8:D14)</f>
        <v>1708284.74</v>
      </c>
      <c r="E15" s="80"/>
      <c r="F15" s="80"/>
    </row>
    <row r="16" spans="1:6" x14ac:dyDescent="0.25">
      <c r="A16" s="86"/>
      <c r="B16" s="146"/>
      <c r="C16" s="147"/>
      <c r="D16" s="148"/>
      <c r="E16" s="147"/>
      <c r="F16" s="147"/>
    </row>
    <row r="17" spans="1:7" x14ac:dyDescent="0.25">
      <c r="A17" s="86"/>
      <c r="B17" s="146"/>
      <c r="C17" s="147"/>
      <c r="D17" s="148"/>
      <c r="E17" s="147"/>
      <c r="F17" s="147"/>
    </row>
    <row r="18" spans="1:7" x14ac:dyDescent="0.25">
      <c r="A18" s="142"/>
      <c r="B18" s="142"/>
      <c r="C18" s="142"/>
      <c r="D18" s="142"/>
      <c r="G18" s="11"/>
    </row>
    <row r="19" spans="1:7" x14ac:dyDescent="0.25">
      <c r="A19" s="11"/>
      <c r="B19" s="12"/>
      <c r="C19" s="12"/>
      <c r="D19" s="8"/>
      <c r="E19" s="13"/>
      <c r="F19" s="13"/>
    </row>
    <row r="20" spans="1:7" x14ac:dyDescent="0.25">
      <c r="A20" s="11"/>
      <c r="B20" s="12"/>
      <c r="C20" s="12"/>
      <c r="D20" s="8"/>
      <c r="E20" s="13"/>
      <c r="F20" s="13"/>
    </row>
    <row r="21" spans="1:7" x14ac:dyDescent="0.25">
      <c r="A21" s="11"/>
      <c r="B21" s="12"/>
      <c r="C21" s="12"/>
      <c r="D21" s="8"/>
      <c r="E21" s="13"/>
      <c r="F21" s="13"/>
    </row>
    <row r="22" spans="1:7" x14ac:dyDescent="0.25">
      <c r="A22" s="11"/>
      <c r="B22" s="12"/>
      <c r="C22" s="12"/>
      <c r="D22" s="8"/>
      <c r="E22" s="13"/>
      <c r="F22" s="13"/>
    </row>
    <row r="23" spans="1:7" x14ac:dyDescent="0.25">
      <c r="A23" s="11"/>
      <c r="B23" s="39"/>
      <c r="C23" s="39"/>
      <c r="D23" s="38"/>
      <c r="E23" s="37"/>
      <c r="F23" s="37"/>
    </row>
    <row r="24" spans="1:7" x14ac:dyDescent="0.25">
      <c r="A24" s="11"/>
      <c r="B24" s="39"/>
      <c r="C24" s="39"/>
      <c r="D24" s="38"/>
      <c r="E24" s="37"/>
      <c r="F24" s="37"/>
    </row>
    <row r="25" spans="1:7" x14ac:dyDescent="0.25">
      <c r="A25" s="11"/>
      <c r="B25" s="39"/>
      <c r="C25" s="39"/>
      <c r="D25" s="38"/>
      <c r="E25" s="37"/>
      <c r="F25" s="37"/>
    </row>
    <row r="26" spans="1:7" x14ac:dyDescent="0.25">
      <c r="A26" s="16"/>
      <c r="B26" s="205"/>
      <c r="C26" s="205"/>
      <c r="D26" s="205"/>
      <c r="E26" s="206"/>
      <c r="F26" s="206"/>
    </row>
  </sheetData>
  <protectedRanges>
    <protectedRange sqref="B19:E25 B8:E17" name="Rango1_1"/>
  </protectedRanges>
  <mergeCells count="6">
    <mergeCell ref="B26:F26"/>
    <mergeCell ref="A2:F2"/>
    <mergeCell ref="A3:F3"/>
    <mergeCell ref="A4:F4"/>
    <mergeCell ref="A5:F5"/>
    <mergeCell ref="A6:B6"/>
  </mergeCells>
  <printOptions horizontalCentered="1"/>
  <pageMargins left="0.25" right="0.25" top="0.75" bottom="0.75" header="0.3" footer="0.3"/>
  <pageSetup scale="82" orientation="landscape" r:id="rId1"/>
  <headerFooter>
    <oddHeader>&amp;L&amp;G&amp;R&amp;G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"/>
  <sheetViews>
    <sheetView topLeftCell="A16" zoomScaleNormal="100" workbookViewId="0">
      <selection activeCell="E46" sqref="E46"/>
    </sheetView>
  </sheetViews>
  <sheetFormatPr baseColWidth="10" defaultColWidth="11.42578125" defaultRowHeight="15" x14ac:dyDescent="0.25"/>
  <cols>
    <col min="1" max="1" width="14.85546875" style="4" customWidth="1"/>
    <col min="2" max="2" width="41.85546875" style="4" customWidth="1"/>
    <col min="3" max="3" width="14.7109375" style="4" customWidth="1"/>
    <col min="4" max="4" width="11.42578125" style="4" customWidth="1"/>
    <col min="5" max="5" width="49.7109375" style="4" bestFit="1" customWidth="1"/>
    <col min="6" max="16384" width="11.42578125" style="4"/>
  </cols>
  <sheetData>
    <row r="1" spans="1:6" x14ac:dyDescent="0.25">
      <c r="A1" s="1"/>
      <c r="B1" s="1"/>
      <c r="C1" s="1"/>
      <c r="D1" s="1"/>
      <c r="E1" s="3" t="s">
        <v>66</v>
      </c>
    </row>
    <row r="2" spans="1:6" x14ac:dyDescent="0.25">
      <c r="A2" s="203" t="s">
        <v>141</v>
      </c>
      <c r="B2" s="203"/>
      <c r="C2" s="203"/>
      <c r="D2" s="203"/>
      <c r="E2" s="203"/>
      <c r="F2" s="132"/>
    </row>
    <row r="3" spans="1:6" ht="15.75" customHeight="1" x14ac:dyDescent="0.25">
      <c r="A3" s="191" t="s">
        <v>9</v>
      </c>
      <c r="B3" s="191"/>
      <c r="C3" s="191"/>
      <c r="D3" s="191"/>
      <c r="E3" s="191"/>
      <c r="F3" s="135"/>
    </row>
    <row r="4" spans="1:6" x14ac:dyDescent="0.25">
      <c r="A4" s="191" t="s">
        <v>67</v>
      </c>
      <c r="B4" s="191"/>
      <c r="C4" s="191"/>
      <c r="D4" s="191"/>
      <c r="E4" s="191"/>
    </row>
    <row r="5" spans="1:6" x14ac:dyDescent="0.25">
      <c r="A5" s="192" t="s">
        <v>4</v>
      </c>
      <c r="B5" s="192"/>
      <c r="C5" s="192"/>
      <c r="D5" s="192"/>
      <c r="E5" s="192"/>
    </row>
    <row r="6" spans="1:6" x14ac:dyDescent="0.25">
      <c r="A6" s="213"/>
      <c r="B6" s="213"/>
      <c r="C6" s="6"/>
      <c r="D6" s="6"/>
      <c r="E6" s="6"/>
    </row>
    <row r="7" spans="1:6" ht="20.25" customHeight="1" x14ac:dyDescent="0.25">
      <c r="A7" s="128" t="s">
        <v>13</v>
      </c>
      <c r="B7" s="129" t="s">
        <v>14</v>
      </c>
      <c r="C7" s="130" t="s">
        <v>16</v>
      </c>
      <c r="D7" s="130" t="s">
        <v>60</v>
      </c>
      <c r="E7" s="130" t="s">
        <v>30</v>
      </c>
    </row>
    <row r="8" spans="1:6" x14ac:dyDescent="0.25">
      <c r="A8" s="154">
        <v>4100</v>
      </c>
      <c r="B8" s="155" t="s">
        <v>204</v>
      </c>
      <c r="C8" s="71"/>
      <c r="D8" s="80"/>
      <c r="E8" s="80"/>
    </row>
    <row r="9" spans="1:6" ht="48.75" x14ac:dyDescent="0.25">
      <c r="A9" s="154">
        <v>4173</v>
      </c>
      <c r="B9" s="155" t="s">
        <v>229</v>
      </c>
      <c r="C9" s="71"/>
      <c r="D9" s="80"/>
      <c r="E9" s="80"/>
    </row>
    <row r="10" spans="1:6" ht="17.25" customHeight="1" x14ac:dyDescent="0.25">
      <c r="A10" s="156" t="s">
        <v>230</v>
      </c>
      <c r="B10" s="63" t="s">
        <v>205</v>
      </c>
      <c r="C10" s="71">
        <v>15156361.73</v>
      </c>
      <c r="D10" s="157" t="s">
        <v>206</v>
      </c>
      <c r="E10" s="158" t="s">
        <v>207</v>
      </c>
    </row>
    <row r="11" spans="1:6" ht="17.25" customHeight="1" x14ac:dyDescent="0.25">
      <c r="A11" s="156" t="s">
        <v>231</v>
      </c>
      <c r="B11" s="63" t="s">
        <v>208</v>
      </c>
      <c r="C11" s="71">
        <v>200894.96</v>
      </c>
      <c r="D11" s="157" t="s">
        <v>206</v>
      </c>
      <c r="E11" s="158" t="s">
        <v>207</v>
      </c>
    </row>
    <row r="12" spans="1:6" ht="17.25" customHeight="1" x14ac:dyDescent="0.25">
      <c r="A12" s="156" t="s">
        <v>232</v>
      </c>
      <c r="B12" s="63" t="s">
        <v>209</v>
      </c>
      <c r="C12" s="71">
        <v>1135940.8899999999</v>
      </c>
      <c r="D12" s="157" t="s">
        <v>206</v>
      </c>
      <c r="E12" s="158" t="s">
        <v>207</v>
      </c>
    </row>
    <row r="13" spans="1:6" ht="17.25" customHeight="1" x14ac:dyDescent="0.25">
      <c r="A13" s="156" t="s">
        <v>233</v>
      </c>
      <c r="B13" s="63" t="s">
        <v>210</v>
      </c>
      <c r="C13" s="71">
        <v>4169965.52</v>
      </c>
      <c r="D13" s="157" t="s">
        <v>206</v>
      </c>
      <c r="E13" s="158" t="s">
        <v>207</v>
      </c>
    </row>
    <row r="14" spans="1:6" ht="17.25" customHeight="1" x14ac:dyDescent="0.25">
      <c r="A14" s="156" t="s">
        <v>234</v>
      </c>
      <c r="B14" s="63" t="s">
        <v>211</v>
      </c>
      <c r="C14" s="71">
        <v>4840220.12</v>
      </c>
      <c r="D14" s="157" t="s">
        <v>206</v>
      </c>
      <c r="E14" s="158" t="s">
        <v>207</v>
      </c>
    </row>
    <row r="15" spans="1:6" ht="17.25" customHeight="1" x14ac:dyDescent="0.25">
      <c r="A15" s="156" t="s">
        <v>235</v>
      </c>
      <c r="B15" s="63" t="s">
        <v>212</v>
      </c>
      <c r="C15" s="71">
        <v>94631</v>
      </c>
      <c r="D15" s="157" t="s">
        <v>206</v>
      </c>
      <c r="E15" s="158" t="s">
        <v>207</v>
      </c>
    </row>
    <row r="16" spans="1:6" ht="17.25" customHeight="1" x14ac:dyDescent="0.25">
      <c r="A16" s="156" t="s">
        <v>236</v>
      </c>
      <c r="B16" s="63" t="s">
        <v>213</v>
      </c>
      <c r="C16" s="71">
        <v>3535724.69</v>
      </c>
      <c r="D16" s="157" t="s">
        <v>206</v>
      </c>
      <c r="E16" s="158" t="s">
        <v>207</v>
      </c>
    </row>
    <row r="17" spans="1:5" ht="17.25" customHeight="1" x14ac:dyDescent="0.25">
      <c r="A17" s="156" t="s">
        <v>237</v>
      </c>
      <c r="B17" s="63" t="s">
        <v>214</v>
      </c>
      <c r="C17" s="71">
        <v>50567.33</v>
      </c>
      <c r="D17" s="157" t="s">
        <v>206</v>
      </c>
      <c r="E17" s="158" t="s">
        <v>207</v>
      </c>
    </row>
    <row r="18" spans="1:5" ht="17.25" customHeight="1" x14ac:dyDescent="0.25">
      <c r="A18" s="156" t="s">
        <v>238</v>
      </c>
      <c r="B18" s="63" t="s">
        <v>215</v>
      </c>
      <c r="C18" s="71">
        <v>155784.76</v>
      </c>
      <c r="D18" s="157" t="s">
        <v>206</v>
      </c>
      <c r="E18" s="158" t="s">
        <v>207</v>
      </c>
    </row>
    <row r="19" spans="1:5" ht="17.25" customHeight="1" x14ac:dyDescent="0.25">
      <c r="A19" s="156" t="s">
        <v>239</v>
      </c>
      <c r="B19" s="63" t="s">
        <v>216</v>
      </c>
      <c r="C19" s="71">
        <v>222188.09</v>
      </c>
      <c r="D19" s="157" t="s">
        <v>206</v>
      </c>
      <c r="E19" s="158" t="s">
        <v>207</v>
      </c>
    </row>
    <row r="20" spans="1:5" ht="17.25" customHeight="1" x14ac:dyDescent="0.25">
      <c r="A20" s="156" t="s">
        <v>240</v>
      </c>
      <c r="B20" s="63" t="s">
        <v>217</v>
      </c>
      <c r="C20" s="71">
        <v>3795525.92</v>
      </c>
      <c r="D20" s="157" t="s">
        <v>206</v>
      </c>
      <c r="E20" s="158" t="s">
        <v>207</v>
      </c>
    </row>
    <row r="21" spans="1:5" ht="17.25" customHeight="1" x14ac:dyDescent="0.25">
      <c r="A21" s="156" t="s">
        <v>241</v>
      </c>
      <c r="B21" s="63" t="s">
        <v>218</v>
      </c>
      <c r="C21" s="71">
        <v>0.96</v>
      </c>
      <c r="D21" s="157" t="s">
        <v>206</v>
      </c>
      <c r="E21" s="158" t="s">
        <v>207</v>
      </c>
    </row>
    <row r="22" spans="1:5" ht="17.25" customHeight="1" x14ac:dyDescent="0.25">
      <c r="A22" s="156" t="s">
        <v>242</v>
      </c>
      <c r="B22" s="63" t="s">
        <v>219</v>
      </c>
      <c r="C22" s="71">
        <v>2154951.0099999998</v>
      </c>
      <c r="D22" s="157" t="s">
        <v>206</v>
      </c>
      <c r="E22" s="158" t="s">
        <v>207</v>
      </c>
    </row>
    <row r="23" spans="1:5" ht="17.25" customHeight="1" x14ac:dyDescent="0.25">
      <c r="A23" s="156" t="s">
        <v>243</v>
      </c>
      <c r="B23" s="63" t="s">
        <v>220</v>
      </c>
      <c r="C23" s="71">
        <v>4903150.76</v>
      </c>
      <c r="D23" s="157" t="s">
        <v>206</v>
      </c>
      <c r="E23" s="158" t="s">
        <v>207</v>
      </c>
    </row>
    <row r="24" spans="1:5" ht="17.25" customHeight="1" x14ac:dyDescent="0.25">
      <c r="A24" s="156" t="s">
        <v>244</v>
      </c>
      <c r="B24" s="63" t="s">
        <v>221</v>
      </c>
      <c r="C24" s="71">
        <v>310184</v>
      </c>
      <c r="D24" s="157" t="s">
        <v>206</v>
      </c>
      <c r="E24" s="158" t="s">
        <v>207</v>
      </c>
    </row>
    <row r="25" spans="1:5" ht="17.25" customHeight="1" x14ac:dyDescent="0.25">
      <c r="A25" s="156" t="s">
        <v>245</v>
      </c>
      <c r="B25" s="63" t="s">
        <v>222</v>
      </c>
      <c r="C25" s="71">
        <v>20565.34</v>
      </c>
      <c r="D25" s="157" t="s">
        <v>206</v>
      </c>
      <c r="E25" s="158" t="s">
        <v>207</v>
      </c>
    </row>
    <row r="26" spans="1:5" ht="17.25" customHeight="1" x14ac:dyDescent="0.25">
      <c r="A26" s="156" t="s">
        <v>246</v>
      </c>
      <c r="B26" s="63" t="s">
        <v>223</v>
      </c>
      <c r="C26" s="71">
        <v>18227</v>
      </c>
      <c r="D26" s="157" t="s">
        <v>206</v>
      </c>
      <c r="E26" s="158" t="s">
        <v>207</v>
      </c>
    </row>
    <row r="27" spans="1:5" ht="17.25" customHeight="1" x14ac:dyDescent="0.25">
      <c r="A27" s="156" t="s">
        <v>247</v>
      </c>
      <c r="B27" s="63" t="s">
        <v>224</v>
      </c>
      <c r="C27" s="71">
        <v>35534</v>
      </c>
      <c r="D27" s="157" t="s">
        <v>206</v>
      </c>
      <c r="E27" s="158" t="s">
        <v>207</v>
      </c>
    </row>
    <row r="28" spans="1:5" ht="17.25" customHeight="1" x14ac:dyDescent="0.25">
      <c r="A28" s="156" t="s">
        <v>248</v>
      </c>
      <c r="B28" s="63" t="s">
        <v>225</v>
      </c>
      <c r="C28" s="71">
        <v>13247</v>
      </c>
      <c r="D28" s="157" t="s">
        <v>206</v>
      </c>
      <c r="E28" s="158" t="s">
        <v>207</v>
      </c>
    </row>
    <row r="29" spans="1:5" ht="17.25" customHeight="1" x14ac:dyDescent="0.25">
      <c r="A29" s="156" t="s">
        <v>249</v>
      </c>
      <c r="B29" s="63" t="s">
        <v>226</v>
      </c>
      <c r="C29" s="71">
        <v>2771</v>
      </c>
      <c r="D29" s="157" t="s">
        <v>206</v>
      </c>
      <c r="E29" s="158" t="s">
        <v>207</v>
      </c>
    </row>
    <row r="30" spans="1:5" ht="17.25" customHeight="1" x14ac:dyDescent="0.25">
      <c r="A30" s="156" t="s">
        <v>250</v>
      </c>
      <c r="B30" s="63" t="s">
        <v>227</v>
      </c>
      <c r="C30" s="71">
        <v>197138.39</v>
      </c>
      <c r="D30" s="157" t="s">
        <v>206</v>
      </c>
      <c r="E30" s="158" t="s">
        <v>207</v>
      </c>
    </row>
    <row r="31" spans="1:5" ht="17.25" customHeight="1" x14ac:dyDescent="0.25">
      <c r="A31" s="156" t="s">
        <v>251</v>
      </c>
      <c r="B31" s="63" t="s">
        <v>228</v>
      </c>
      <c r="C31" s="71">
        <v>357</v>
      </c>
      <c r="D31" s="157" t="s">
        <v>206</v>
      </c>
      <c r="E31" s="158" t="s">
        <v>207</v>
      </c>
    </row>
    <row r="32" spans="1:5" ht="17.25" customHeight="1" x14ac:dyDescent="0.25">
      <c r="A32" s="156" t="s">
        <v>252</v>
      </c>
      <c r="B32" s="63" t="s">
        <v>254</v>
      </c>
      <c r="C32" s="71">
        <v>130947.66</v>
      </c>
      <c r="D32" s="157" t="s">
        <v>206</v>
      </c>
      <c r="E32" s="158" t="s">
        <v>207</v>
      </c>
    </row>
    <row r="33" spans="1:5" ht="17.25" customHeight="1" x14ac:dyDescent="0.25">
      <c r="A33" s="156" t="s">
        <v>253</v>
      </c>
      <c r="B33" s="63" t="s">
        <v>255</v>
      </c>
      <c r="C33" s="71">
        <v>38717.75</v>
      </c>
      <c r="D33" s="157" t="s">
        <v>206</v>
      </c>
      <c r="E33" s="158" t="s">
        <v>207</v>
      </c>
    </row>
    <row r="34" spans="1:5" x14ac:dyDescent="0.25">
      <c r="A34" s="156"/>
      <c r="B34" s="63"/>
      <c r="C34" s="71"/>
      <c r="D34" s="80"/>
      <c r="E34" s="80"/>
    </row>
    <row r="35" spans="1:5" x14ac:dyDescent="0.25">
      <c r="A35" s="62"/>
      <c r="B35" s="63"/>
      <c r="C35" s="71"/>
      <c r="D35" s="80"/>
      <c r="E35" s="80"/>
    </row>
    <row r="36" spans="1:5" x14ac:dyDescent="0.25">
      <c r="A36" s="62"/>
      <c r="B36" s="81" t="s">
        <v>6</v>
      </c>
      <c r="C36" s="71">
        <f>SUM(C8:C35)</f>
        <v>41183596.880000003</v>
      </c>
      <c r="D36" s="80"/>
      <c r="E36" s="80"/>
    </row>
    <row r="37" spans="1:5" ht="32.25" customHeight="1" x14ac:dyDescent="0.25">
      <c r="A37" s="212"/>
      <c r="B37" s="212"/>
      <c r="C37" s="212"/>
      <c r="D37" s="212"/>
      <c r="E37" s="212"/>
    </row>
    <row r="38" spans="1:5" ht="42.75" customHeight="1" x14ac:dyDescent="0.25">
      <c r="A38" s="86"/>
      <c r="B38" s="104"/>
      <c r="C38" s="101"/>
      <c r="D38" s="102"/>
      <c r="E38" s="102"/>
    </row>
    <row r="39" spans="1:5" x14ac:dyDescent="0.25">
      <c r="A39" s="86"/>
      <c r="B39" s="104"/>
      <c r="C39" s="101"/>
      <c r="D39" s="102"/>
      <c r="E39" s="102"/>
    </row>
    <row r="40" spans="1:5" x14ac:dyDescent="0.25">
      <c r="A40" s="86"/>
      <c r="B40" s="104"/>
      <c r="C40" s="101"/>
      <c r="D40" s="102"/>
      <c r="E40" s="102"/>
    </row>
    <row r="41" spans="1:5" x14ac:dyDescent="0.25">
      <c r="A41" s="86"/>
      <c r="B41" s="104"/>
      <c r="C41" s="101"/>
      <c r="D41" s="102"/>
      <c r="E41" s="102"/>
    </row>
    <row r="42" spans="1:5" x14ac:dyDescent="0.25">
      <c r="A42" s="11"/>
      <c r="B42" s="39"/>
      <c r="C42" s="38"/>
      <c r="D42" s="37"/>
      <c r="E42" s="37"/>
    </row>
    <row r="43" spans="1:5" x14ac:dyDescent="0.25">
      <c r="A43" s="11"/>
      <c r="B43" s="39"/>
      <c r="C43" s="38"/>
      <c r="D43" s="37"/>
      <c r="E43" s="37"/>
    </row>
    <row r="44" spans="1:5" x14ac:dyDescent="0.25">
      <c r="A44" s="16"/>
      <c r="B44" s="205"/>
      <c r="C44" s="205"/>
      <c r="D44" s="206"/>
      <c r="E44" s="206"/>
    </row>
    <row r="45" spans="1:5" ht="16.5" x14ac:dyDescent="0.3">
      <c r="A45" s="36"/>
      <c r="B45" s="36"/>
      <c r="C45" s="36"/>
      <c r="D45" s="36"/>
      <c r="E45" s="36"/>
    </row>
    <row r="47" spans="1:5" x14ac:dyDescent="0.25">
      <c r="A47" s="18"/>
      <c r="B47" s="18"/>
      <c r="C47" s="18"/>
      <c r="D47" s="18"/>
      <c r="E47" s="18"/>
    </row>
  </sheetData>
  <protectedRanges>
    <protectedRange sqref="B38:D43 B34:D36" name="Rango1_1"/>
    <protectedRange sqref="B8:D33" name="Rango1_1_1"/>
  </protectedRanges>
  <mergeCells count="7">
    <mergeCell ref="B44:E44"/>
    <mergeCell ref="A37:E37"/>
    <mergeCell ref="A2:E2"/>
    <mergeCell ref="A3:E3"/>
    <mergeCell ref="A4:E4"/>
    <mergeCell ref="A5:E5"/>
    <mergeCell ref="A6:B6"/>
  </mergeCells>
  <pageMargins left="0.70866141732283472" right="0.70866141732283472" top="1.1417322834645669" bottom="0.74803149606299213" header="0.31496062992125984" footer="0.31496062992125984"/>
  <pageSetup scale="68" orientation="portrait" r:id="rId1"/>
  <headerFooter>
    <oddHeader>&amp;L&amp;G&amp;R&amp;G</oddHeader>
  </headerFooter>
  <colBreaks count="1" manualBreakCount="1">
    <brk id="5" max="1048575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23"/>
  <sheetViews>
    <sheetView zoomScaleNormal="100" workbookViewId="0">
      <selection activeCell="D24" sqref="D24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17.42578125" style="4" customWidth="1"/>
    <col min="4" max="4" width="18.140625" style="4" customWidth="1"/>
    <col min="5" max="5" width="24.42578125" style="4" customWidth="1"/>
    <col min="6" max="16384" width="11.42578125" style="4"/>
  </cols>
  <sheetData>
    <row r="1" spans="1:6" x14ac:dyDescent="0.25">
      <c r="A1" s="1"/>
      <c r="B1" s="1"/>
      <c r="C1" s="1"/>
      <c r="D1" s="1"/>
      <c r="E1" s="3" t="s">
        <v>68</v>
      </c>
    </row>
    <row r="2" spans="1:6" x14ac:dyDescent="0.25">
      <c r="A2" s="203" t="s">
        <v>141</v>
      </c>
      <c r="B2" s="203"/>
      <c r="C2" s="203"/>
      <c r="D2" s="203"/>
      <c r="E2" s="203"/>
      <c r="F2" s="132"/>
    </row>
    <row r="3" spans="1:6" ht="15.75" customHeight="1" x14ac:dyDescent="0.25">
      <c r="A3" s="191" t="s">
        <v>9</v>
      </c>
      <c r="B3" s="191"/>
      <c r="C3" s="191"/>
      <c r="D3" s="191"/>
      <c r="E3" s="191"/>
      <c r="F3" s="135"/>
    </row>
    <row r="4" spans="1:6" x14ac:dyDescent="0.25">
      <c r="A4" s="191" t="s">
        <v>67</v>
      </c>
      <c r="B4" s="191"/>
      <c r="C4" s="191"/>
      <c r="D4" s="191"/>
      <c r="E4" s="191"/>
    </row>
    <row r="5" spans="1:6" x14ac:dyDescent="0.25">
      <c r="A5" s="192" t="s">
        <v>5</v>
      </c>
      <c r="B5" s="192"/>
      <c r="C5" s="192"/>
      <c r="D5" s="192"/>
      <c r="E5" s="192"/>
    </row>
    <row r="6" spans="1:6" x14ac:dyDescent="0.25">
      <c r="A6" s="213"/>
      <c r="B6" s="213"/>
      <c r="C6" s="6"/>
      <c r="D6" s="6"/>
      <c r="E6" s="6"/>
    </row>
    <row r="7" spans="1:6" ht="20.25" customHeight="1" x14ac:dyDescent="0.25">
      <c r="A7" s="128" t="s">
        <v>13</v>
      </c>
      <c r="B7" s="129" t="s">
        <v>14</v>
      </c>
      <c r="C7" s="130" t="s">
        <v>15</v>
      </c>
      <c r="D7" s="130" t="s">
        <v>60</v>
      </c>
      <c r="E7" s="130" t="s">
        <v>30</v>
      </c>
    </row>
    <row r="8" spans="1:6" s="162" customFormat="1" ht="16.5" customHeight="1" x14ac:dyDescent="0.25">
      <c r="A8" s="160">
        <v>4300</v>
      </c>
      <c r="B8" s="161" t="s">
        <v>257</v>
      </c>
      <c r="C8" s="80"/>
      <c r="D8" s="80"/>
      <c r="E8" s="80"/>
    </row>
    <row r="9" spans="1:6" s="162" customFormat="1" ht="16.5" customHeight="1" x14ac:dyDescent="0.25">
      <c r="A9" s="163" t="s">
        <v>256</v>
      </c>
      <c r="B9" s="161" t="s">
        <v>258</v>
      </c>
      <c r="C9" s="80">
        <v>9246</v>
      </c>
      <c r="D9" s="164" t="s">
        <v>259</v>
      </c>
      <c r="E9" s="153" t="s">
        <v>258</v>
      </c>
    </row>
    <row r="10" spans="1:6" ht="16.5" customHeight="1" x14ac:dyDescent="0.25">
      <c r="A10" s="62"/>
      <c r="B10" s="63"/>
      <c r="C10" s="71"/>
      <c r="D10" s="80"/>
      <c r="E10" s="80"/>
    </row>
    <row r="11" spans="1:6" ht="16.5" customHeight="1" x14ac:dyDescent="0.25">
      <c r="A11" s="62"/>
      <c r="B11" s="81" t="s">
        <v>6</v>
      </c>
      <c r="C11" s="71">
        <f>SUM(C8:C10)</f>
        <v>9246</v>
      </c>
      <c r="D11" s="80"/>
      <c r="E11" s="80"/>
    </row>
    <row r="12" spans="1:6" x14ac:dyDescent="0.25">
      <c r="A12" s="86"/>
      <c r="B12" s="146"/>
      <c r="C12" s="148"/>
      <c r="D12" s="147"/>
      <c r="E12" s="147"/>
    </row>
    <row r="13" spans="1:6" ht="29.25" customHeight="1" x14ac:dyDescent="0.25">
      <c r="A13" s="212"/>
      <c r="B13" s="212"/>
      <c r="C13" s="212"/>
      <c r="D13" s="212"/>
      <c r="E13" s="212"/>
    </row>
    <row r="14" spans="1:6" x14ac:dyDescent="0.25">
      <c r="A14" s="11"/>
      <c r="B14" s="39"/>
      <c r="C14" s="38"/>
      <c r="D14" s="37"/>
      <c r="E14" s="37"/>
    </row>
    <row r="15" spans="1:6" x14ac:dyDescent="0.25">
      <c r="A15" s="11"/>
      <c r="B15" s="39"/>
      <c r="C15" s="38"/>
      <c r="D15" s="37"/>
      <c r="E15" s="37"/>
    </row>
    <row r="16" spans="1:6" x14ac:dyDescent="0.25">
      <c r="A16" s="11"/>
      <c r="B16" s="39"/>
      <c r="C16" s="38"/>
      <c r="D16" s="37"/>
      <c r="E16" s="37"/>
    </row>
    <row r="17" spans="1:5" x14ac:dyDescent="0.25">
      <c r="A17" s="11"/>
      <c r="B17" s="39"/>
      <c r="C17" s="38"/>
      <c r="D17" s="37"/>
      <c r="E17" s="37"/>
    </row>
    <row r="18" spans="1:5" x14ac:dyDescent="0.25">
      <c r="A18" s="11"/>
      <c r="B18" s="39"/>
      <c r="C18" s="38"/>
      <c r="D18" s="37"/>
      <c r="E18" s="37"/>
    </row>
    <row r="19" spans="1:5" x14ac:dyDescent="0.25">
      <c r="A19" s="11"/>
      <c r="B19" s="39"/>
      <c r="C19" s="38"/>
      <c r="D19" s="37"/>
      <c r="E19" s="37"/>
    </row>
    <row r="20" spans="1:5" x14ac:dyDescent="0.25">
      <c r="A20" s="16"/>
      <c r="B20" s="205"/>
      <c r="C20" s="205"/>
      <c r="D20" s="206"/>
      <c r="E20" s="206"/>
    </row>
    <row r="21" spans="1:5" ht="16.5" x14ac:dyDescent="0.3">
      <c r="A21" s="36"/>
      <c r="B21" s="36"/>
      <c r="C21" s="36"/>
      <c r="D21" s="36"/>
      <c r="E21" s="36"/>
    </row>
    <row r="23" spans="1:5" x14ac:dyDescent="0.25">
      <c r="A23" s="18"/>
      <c r="B23" s="18"/>
      <c r="C23" s="18"/>
      <c r="D23" s="18"/>
      <c r="E23" s="18"/>
    </row>
  </sheetData>
  <protectedRanges>
    <protectedRange sqref="B8:D12 B14:D19" name="Rango1_1"/>
  </protectedRanges>
  <mergeCells count="7">
    <mergeCell ref="B20:E20"/>
    <mergeCell ref="A13:E13"/>
    <mergeCell ref="A2:E2"/>
    <mergeCell ref="A3:E3"/>
    <mergeCell ref="A4:E4"/>
    <mergeCell ref="A5:E5"/>
    <mergeCell ref="A6:B6"/>
  </mergeCells>
  <pageMargins left="1.299212598425197" right="0.70866141732283472" top="1.1417322834645669" bottom="0.74803149606299213" header="0.31496062992125984" footer="0.31496062992125984"/>
  <pageSetup scale="83" orientation="landscape" r:id="rId1"/>
  <headerFooter>
    <oddHeader>&amp;L&amp;G&amp;R&amp;G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0"/>
  <sheetViews>
    <sheetView topLeftCell="A10" zoomScaleNormal="100" workbookViewId="0">
      <selection activeCell="C50" sqref="C50"/>
    </sheetView>
  </sheetViews>
  <sheetFormatPr baseColWidth="10" defaultColWidth="11.42578125" defaultRowHeight="15" x14ac:dyDescent="0.25"/>
  <cols>
    <col min="1" max="1" width="7.7109375" style="4" customWidth="1"/>
    <col min="2" max="2" width="54.5703125" style="4" customWidth="1"/>
    <col min="3" max="3" width="18.7109375" style="4" customWidth="1"/>
    <col min="4" max="4" width="18.42578125" style="4" customWidth="1"/>
    <col min="5" max="5" width="19.7109375" style="4" customWidth="1"/>
    <col min="6" max="16384" width="11.42578125" style="4"/>
  </cols>
  <sheetData>
    <row r="1" spans="1:6" x14ac:dyDescent="0.25">
      <c r="A1" s="1"/>
      <c r="B1" s="1"/>
      <c r="C1" s="1"/>
      <c r="D1" s="1"/>
      <c r="E1" s="3" t="s">
        <v>69</v>
      </c>
    </row>
    <row r="2" spans="1:6" x14ac:dyDescent="0.25">
      <c r="A2" s="203" t="s">
        <v>141</v>
      </c>
      <c r="B2" s="203"/>
      <c r="C2" s="203"/>
      <c r="D2" s="203"/>
      <c r="E2" s="203"/>
      <c r="F2" s="132"/>
    </row>
    <row r="3" spans="1:6" ht="15.75" customHeight="1" x14ac:dyDescent="0.25">
      <c r="A3" s="191" t="s">
        <v>9</v>
      </c>
      <c r="B3" s="191"/>
      <c r="C3" s="191"/>
      <c r="D3" s="191"/>
      <c r="E3" s="191"/>
      <c r="F3" s="135"/>
    </row>
    <row r="4" spans="1:6" x14ac:dyDescent="0.25">
      <c r="A4" s="191" t="s">
        <v>67</v>
      </c>
      <c r="B4" s="191"/>
      <c r="C4" s="191"/>
      <c r="D4" s="191"/>
      <c r="E4" s="191"/>
    </row>
    <row r="5" spans="1:6" x14ac:dyDescent="0.25">
      <c r="A5" s="192" t="s">
        <v>70</v>
      </c>
      <c r="B5" s="192"/>
      <c r="C5" s="192"/>
      <c r="D5" s="192"/>
      <c r="E5" s="192"/>
    </row>
    <row r="6" spans="1:6" x14ac:dyDescent="0.25">
      <c r="A6" s="127"/>
      <c r="B6" s="127"/>
      <c r="C6" s="127"/>
      <c r="D6" s="127"/>
      <c r="E6" s="127"/>
    </row>
    <row r="7" spans="1:6" ht="24.75" customHeight="1" x14ac:dyDescent="0.25">
      <c r="A7" s="217" t="s">
        <v>71</v>
      </c>
      <c r="B7" s="217"/>
      <c r="C7" s="217"/>
      <c r="D7" s="217"/>
      <c r="E7" s="217"/>
    </row>
    <row r="8" spans="1:6" ht="22.5" customHeight="1" x14ac:dyDescent="0.25">
      <c r="A8" s="189" t="s">
        <v>13</v>
      </c>
      <c r="B8" s="189" t="s">
        <v>14</v>
      </c>
      <c r="C8" s="188" t="s">
        <v>16</v>
      </c>
      <c r="D8" s="188" t="s">
        <v>72</v>
      </c>
      <c r="E8" s="188" t="s">
        <v>73</v>
      </c>
    </row>
    <row r="9" spans="1:6" ht="16.5" customHeight="1" x14ac:dyDescent="0.25">
      <c r="A9" s="62">
        <v>5000</v>
      </c>
      <c r="B9" s="70" t="s">
        <v>260</v>
      </c>
      <c r="C9" s="71"/>
      <c r="D9" s="80"/>
      <c r="E9" s="80"/>
    </row>
    <row r="10" spans="1:6" ht="16.5" customHeight="1" x14ac:dyDescent="0.25">
      <c r="A10" s="62">
        <v>5100</v>
      </c>
      <c r="B10" s="70" t="s">
        <v>261</v>
      </c>
      <c r="C10" s="71"/>
      <c r="D10" s="80"/>
      <c r="E10" s="80"/>
    </row>
    <row r="11" spans="1:6" ht="16.5" customHeight="1" x14ac:dyDescent="0.25">
      <c r="A11" s="62">
        <v>5110</v>
      </c>
      <c r="B11" s="70" t="s">
        <v>262</v>
      </c>
      <c r="C11" s="71"/>
      <c r="D11" s="80"/>
      <c r="E11" s="80"/>
    </row>
    <row r="12" spans="1:6" ht="16.5" customHeight="1" x14ac:dyDescent="0.25">
      <c r="A12" s="62">
        <v>5111</v>
      </c>
      <c r="B12" s="70" t="s">
        <v>263</v>
      </c>
      <c r="C12" s="71">
        <v>10847047</v>
      </c>
      <c r="D12" s="165">
        <f t="shared" ref="D12:D35" si="0">C12/$C$38</f>
        <v>0.25212290089915429</v>
      </c>
      <c r="E12" s="153" t="s">
        <v>264</v>
      </c>
    </row>
    <row r="13" spans="1:6" ht="16.5" customHeight="1" x14ac:dyDescent="0.25">
      <c r="A13" s="62">
        <v>5112</v>
      </c>
      <c r="B13" s="70" t="s">
        <v>265</v>
      </c>
      <c r="C13" s="71">
        <v>1480892</v>
      </c>
      <c r="D13" s="165">
        <f t="shared" si="0"/>
        <v>3.4421053670953057E-2</v>
      </c>
      <c r="E13" s="80"/>
    </row>
    <row r="14" spans="1:6" ht="16.5" customHeight="1" x14ac:dyDescent="0.25">
      <c r="A14" s="62">
        <v>5113</v>
      </c>
      <c r="B14" s="70" t="s">
        <v>266</v>
      </c>
      <c r="C14" s="71">
        <v>195030</v>
      </c>
      <c r="D14" s="165">
        <f t="shared" si="0"/>
        <v>4.5331719649008674E-3</v>
      </c>
      <c r="E14" s="80"/>
    </row>
    <row r="15" spans="1:6" ht="16.5" customHeight="1" x14ac:dyDescent="0.25">
      <c r="A15" s="62">
        <v>5114</v>
      </c>
      <c r="B15" s="70" t="s">
        <v>267</v>
      </c>
      <c r="C15" s="71">
        <v>2796703.71</v>
      </c>
      <c r="D15" s="165">
        <f t="shared" si="0"/>
        <v>6.5005070257428313E-2</v>
      </c>
      <c r="E15" s="80"/>
    </row>
    <row r="16" spans="1:6" ht="16.5" customHeight="1" x14ac:dyDescent="0.25">
      <c r="A16" s="62">
        <v>5115</v>
      </c>
      <c r="B16" s="70" t="s">
        <v>268</v>
      </c>
      <c r="C16" s="71">
        <v>4371320.8099999996</v>
      </c>
      <c r="D16" s="165">
        <f t="shared" si="0"/>
        <v>0.1016046195225337</v>
      </c>
      <c r="E16" s="153"/>
    </row>
    <row r="17" spans="1:5" ht="16.5" customHeight="1" x14ac:dyDescent="0.25">
      <c r="A17" s="62">
        <v>5116</v>
      </c>
      <c r="B17" s="70" t="s">
        <v>269</v>
      </c>
      <c r="C17" s="71">
        <v>1401015</v>
      </c>
      <c r="D17" s="165">
        <f t="shared" si="0"/>
        <v>3.256443583246469E-2</v>
      </c>
      <c r="E17" s="80"/>
    </row>
    <row r="18" spans="1:5" ht="26.25" customHeight="1" x14ac:dyDescent="0.25">
      <c r="A18" s="62">
        <v>5121</v>
      </c>
      <c r="B18" s="70" t="s">
        <v>270</v>
      </c>
      <c r="C18" s="71">
        <v>331461</v>
      </c>
      <c r="D18" s="165">
        <f t="shared" si="0"/>
        <v>7.7043004289494245E-3</v>
      </c>
      <c r="E18" s="80"/>
    </row>
    <row r="19" spans="1:5" ht="16.5" customHeight="1" x14ac:dyDescent="0.25">
      <c r="A19" s="62">
        <v>5122</v>
      </c>
      <c r="B19" s="70" t="s">
        <v>271</v>
      </c>
      <c r="C19" s="71">
        <v>0</v>
      </c>
      <c r="D19" s="165">
        <f t="shared" si="0"/>
        <v>0</v>
      </c>
      <c r="E19" s="80"/>
    </row>
    <row r="20" spans="1:5" ht="16.5" customHeight="1" x14ac:dyDescent="0.25">
      <c r="A20" s="62">
        <v>5123</v>
      </c>
      <c r="B20" s="70" t="s">
        <v>272</v>
      </c>
      <c r="C20" s="71">
        <v>12997</v>
      </c>
      <c r="D20" s="165">
        <f t="shared" si="0"/>
        <v>3.0209524702772174E-4</v>
      </c>
      <c r="E20" s="80"/>
    </row>
    <row r="21" spans="1:5" ht="16.5" customHeight="1" x14ac:dyDescent="0.25">
      <c r="A21" s="62">
        <v>5124</v>
      </c>
      <c r="B21" s="70" t="s">
        <v>273</v>
      </c>
      <c r="C21" s="71">
        <v>10085.82</v>
      </c>
      <c r="D21" s="165">
        <f t="shared" si="0"/>
        <v>2.3442935172556255E-4</v>
      </c>
      <c r="E21" s="80"/>
    </row>
    <row r="22" spans="1:5" ht="16.5" customHeight="1" x14ac:dyDescent="0.25">
      <c r="A22" s="62">
        <v>5125</v>
      </c>
      <c r="B22" s="70" t="s">
        <v>274</v>
      </c>
      <c r="C22" s="71">
        <v>794512</v>
      </c>
      <c r="D22" s="165">
        <f t="shared" si="0"/>
        <v>1.8467207733052955E-2</v>
      </c>
      <c r="E22" s="80"/>
    </row>
    <row r="23" spans="1:5" ht="16.5" customHeight="1" x14ac:dyDescent="0.25">
      <c r="A23" s="62">
        <v>5126</v>
      </c>
      <c r="B23" s="70" t="s">
        <v>275</v>
      </c>
      <c r="C23" s="71">
        <v>419805.51</v>
      </c>
      <c r="D23" s="165">
        <f t="shared" si="0"/>
        <v>9.7577324957335322E-3</v>
      </c>
      <c r="E23" s="80"/>
    </row>
    <row r="24" spans="1:5" ht="16.5" customHeight="1" x14ac:dyDescent="0.25">
      <c r="A24" s="62">
        <v>5127</v>
      </c>
      <c r="B24" s="70" t="s">
        <v>276</v>
      </c>
      <c r="C24" s="71">
        <v>165129.96</v>
      </c>
      <c r="D24" s="165">
        <f t="shared" si="0"/>
        <v>3.8381915871260911E-3</v>
      </c>
      <c r="E24" s="80"/>
    </row>
    <row r="25" spans="1:5" ht="16.5" customHeight="1" x14ac:dyDescent="0.25">
      <c r="A25" s="62">
        <v>5129</v>
      </c>
      <c r="B25" s="70" t="s">
        <v>277</v>
      </c>
      <c r="C25" s="71">
        <v>83604.740000000005</v>
      </c>
      <c r="D25" s="165">
        <f t="shared" si="0"/>
        <v>1.9432634133252635E-3</v>
      </c>
      <c r="E25" s="80"/>
    </row>
    <row r="26" spans="1:5" ht="16.5" customHeight="1" x14ac:dyDescent="0.25">
      <c r="A26" s="62">
        <v>5130</v>
      </c>
      <c r="B26" s="70" t="s">
        <v>278</v>
      </c>
      <c r="C26" s="71">
        <v>0</v>
      </c>
      <c r="D26" s="165">
        <f t="shared" si="0"/>
        <v>0</v>
      </c>
      <c r="E26" s="80"/>
    </row>
    <row r="27" spans="1:5" ht="16.5" customHeight="1" x14ac:dyDescent="0.25">
      <c r="A27" s="62">
        <v>5131</v>
      </c>
      <c r="B27" s="70" t="s">
        <v>279</v>
      </c>
      <c r="C27" s="71">
        <v>11787477.07</v>
      </c>
      <c r="D27" s="165">
        <f t="shared" si="0"/>
        <v>0.27398174942642578</v>
      </c>
      <c r="E27" s="153" t="s">
        <v>288</v>
      </c>
    </row>
    <row r="28" spans="1:5" ht="16.5" customHeight="1" x14ac:dyDescent="0.25">
      <c r="A28" s="62">
        <v>5132</v>
      </c>
      <c r="B28" s="70" t="s">
        <v>280</v>
      </c>
      <c r="C28" s="71">
        <v>0</v>
      </c>
      <c r="D28" s="165">
        <f t="shared" si="0"/>
        <v>0</v>
      </c>
      <c r="E28" s="153"/>
    </row>
    <row r="29" spans="1:5" ht="16.5" customHeight="1" x14ac:dyDescent="0.25">
      <c r="A29" s="62">
        <v>5133</v>
      </c>
      <c r="B29" s="70" t="s">
        <v>281</v>
      </c>
      <c r="C29" s="71">
        <v>334697.42</v>
      </c>
      <c r="D29" s="165">
        <f t="shared" si="0"/>
        <v>7.7795260271171143E-3</v>
      </c>
      <c r="E29" s="80"/>
    </row>
    <row r="30" spans="1:5" ht="16.5" customHeight="1" x14ac:dyDescent="0.25">
      <c r="A30" s="62">
        <v>5134</v>
      </c>
      <c r="B30" s="70" t="s">
        <v>282</v>
      </c>
      <c r="C30" s="71">
        <v>97864.82</v>
      </c>
      <c r="D30" s="165">
        <f t="shared" si="0"/>
        <v>2.2747170095578613E-3</v>
      </c>
      <c r="E30" s="80"/>
    </row>
    <row r="31" spans="1:5" ht="16.5" customHeight="1" x14ac:dyDescent="0.25">
      <c r="A31" s="62">
        <v>5135</v>
      </c>
      <c r="B31" s="70" t="s">
        <v>283</v>
      </c>
      <c r="C31" s="71">
        <v>4777106.93</v>
      </c>
      <c r="D31" s="165">
        <f t="shared" si="0"/>
        <v>0.11103649289037404</v>
      </c>
      <c r="E31" s="153"/>
    </row>
    <row r="32" spans="1:5" ht="16.5" customHeight="1" x14ac:dyDescent="0.25">
      <c r="A32" s="62">
        <v>5136</v>
      </c>
      <c r="B32" s="70" t="s">
        <v>284</v>
      </c>
      <c r="C32" s="71">
        <v>7321.28</v>
      </c>
      <c r="D32" s="165">
        <f t="shared" si="0"/>
        <v>1.701718773685557E-4</v>
      </c>
      <c r="E32" s="80"/>
    </row>
    <row r="33" spans="1:5" ht="16.5" customHeight="1" x14ac:dyDescent="0.25">
      <c r="A33" s="62">
        <v>5137</v>
      </c>
      <c r="B33" s="70" t="s">
        <v>285</v>
      </c>
      <c r="C33" s="71">
        <v>19575.43</v>
      </c>
      <c r="D33" s="165">
        <f t="shared" si="0"/>
        <v>4.5500072028344042E-4</v>
      </c>
      <c r="E33" s="80"/>
    </row>
    <row r="34" spans="1:5" ht="16.5" customHeight="1" x14ac:dyDescent="0.25">
      <c r="A34" s="62">
        <v>5138</v>
      </c>
      <c r="B34" s="70" t="s">
        <v>286</v>
      </c>
      <c r="C34" s="71">
        <v>179168.84</v>
      </c>
      <c r="D34" s="165">
        <f t="shared" si="0"/>
        <v>4.164503730050808E-3</v>
      </c>
      <c r="E34" s="80"/>
    </row>
    <row r="35" spans="1:5" ht="16.5" customHeight="1" x14ac:dyDescent="0.25">
      <c r="A35" s="62">
        <v>5139</v>
      </c>
      <c r="B35" s="70" t="s">
        <v>287</v>
      </c>
      <c r="C35" s="71">
        <v>2910038.63</v>
      </c>
      <c r="D35" s="165">
        <f t="shared" si="0"/>
        <v>6.7639365914446636E-2</v>
      </c>
      <c r="E35" s="153"/>
    </row>
    <row r="36" spans="1:5" x14ac:dyDescent="0.25">
      <c r="A36" s="62"/>
      <c r="B36" s="70"/>
      <c r="C36" s="71"/>
      <c r="D36" s="165"/>
      <c r="E36" s="153"/>
    </row>
    <row r="37" spans="1:5" x14ac:dyDescent="0.25">
      <c r="A37" s="62"/>
      <c r="B37" s="70"/>
      <c r="C37" s="71"/>
      <c r="D37" s="165"/>
      <c r="E37" s="153"/>
    </row>
    <row r="38" spans="1:5" x14ac:dyDescent="0.25">
      <c r="A38" s="62"/>
      <c r="B38" s="73" t="s">
        <v>6</v>
      </c>
      <c r="C38" s="71">
        <f>SUM(C8:C35)</f>
        <v>43022854.970000014</v>
      </c>
      <c r="D38" s="166">
        <f>SUM(D8:D35)</f>
        <v>0.99999999999999989</v>
      </c>
      <c r="E38" s="80"/>
    </row>
    <row r="39" spans="1:5" x14ac:dyDescent="0.25">
      <c r="A39" s="142"/>
      <c r="B39" s="142"/>
      <c r="C39" s="142"/>
      <c r="D39" s="142"/>
    </row>
    <row r="40" spans="1:5" x14ac:dyDescent="0.25">
      <c r="A40" s="11"/>
      <c r="B40" s="39"/>
      <c r="C40" s="38"/>
      <c r="D40" s="37"/>
      <c r="E40" s="37"/>
    </row>
    <row r="41" spans="1:5" x14ac:dyDescent="0.25">
      <c r="A41" s="11"/>
      <c r="B41" s="39"/>
      <c r="C41" s="38"/>
      <c r="D41" s="37"/>
      <c r="E41" s="37"/>
    </row>
    <row r="42" spans="1:5" x14ac:dyDescent="0.25">
      <c r="A42" s="11"/>
      <c r="B42" s="39"/>
      <c r="C42" s="38"/>
      <c r="D42" s="37"/>
      <c r="E42" s="37"/>
    </row>
    <row r="43" spans="1:5" x14ac:dyDescent="0.25">
      <c r="A43" s="11"/>
      <c r="B43" s="39"/>
      <c r="C43" s="38"/>
      <c r="D43" s="37"/>
      <c r="E43" s="37"/>
    </row>
    <row r="44" spans="1:5" x14ac:dyDescent="0.25">
      <c r="A44" s="11"/>
      <c r="B44" s="39"/>
      <c r="C44" s="38"/>
      <c r="D44" s="37"/>
      <c r="E44" s="37"/>
    </row>
    <row r="45" spans="1:5" x14ac:dyDescent="0.25">
      <c r="A45" s="11"/>
      <c r="B45" s="39"/>
      <c r="C45" s="38"/>
      <c r="D45" s="37"/>
      <c r="E45" s="37"/>
    </row>
    <row r="46" spans="1:5" x14ac:dyDescent="0.25">
      <c r="A46" s="11"/>
      <c r="B46" s="39"/>
      <c r="C46" s="38"/>
      <c r="D46" s="37"/>
      <c r="E46" s="37"/>
    </row>
    <row r="47" spans="1:5" x14ac:dyDescent="0.25">
      <c r="A47" s="11"/>
      <c r="B47" s="39"/>
      <c r="C47" s="38"/>
      <c r="D47" s="37"/>
      <c r="E47" s="37"/>
    </row>
    <row r="48" spans="1:5" x14ac:dyDescent="0.25">
      <c r="A48" s="16"/>
      <c r="B48" s="205"/>
      <c r="C48" s="205"/>
      <c r="D48" s="206"/>
      <c r="E48" s="206"/>
    </row>
    <row r="49" spans="1:5" x14ac:dyDescent="0.25">
      <c r="A49" s="33"/>
      <c r="B49" s="33"/>
      <c r="C49" s="40"/>
      <c r="D49" s="41"/>
      <c r="E49" s="41"/>
    </row>
    <row r="50" spans="1:5" x14ac:dyDescent="0.25">
      <c r="A50" s="42"/>
      <c r="B50" s="42"/>
      <c r="C50" s="43"/>
      <c r="D50" s="44"/>
      <c r="E50" s="44"/>
    </row>
  </sheetData>
  <protectedRanges>
    <protectedRange sqref="B40:D47" name="Rango1_1"/>
    <protectedRange sqref="B38:D38" name="Rango1_1_4"/>
    <protectedRange sqref="B9:D37" name="Rango1_1_1_4"/>
  </protectedRanges>
  <mergeCells count="6">
    <mergeCell ref="B48:E48"/>
    <mergeCell ref="A2:E2"/>
    <mergeCell ref="A3:E3"/>
    <mergeCell ref="A4:E4"/>
    <mergeCell ref="A5:E5"/>
    <mergeCell ref="A7:E7"/>
  </mergeCells>
  <pageMargins left="0.9055118110236221" right="0.70866141732283472" top="1.3385826771653544" bottom="0.74803149606299213" header="0.31496062992125984" footer="0.31496062992125984"/>
  <pageSetup scale="91" fitToHeight="2" orientation="landscape" r:id="rId1"/>
  <headerFooter>
    <oddHeader>&amp;L&amp;G&amp;R&amp;G</oddHeader>
  </headerFooter>
  <rowBreaks count="1" manualBreakCount="1">
    <brk id="28" max="16383" man="1"/>
  </row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topLeftCell="A7" zoomScaleNormal="100" workbookViewId="0">
      <selection activeCell="C35" sqref="C35"/>
    </sheetView>
  </sheetViews>
  <sheetFormatPr baseColWidth="10" defaultColWidth="11.42578125" defaultRowHeight="15" x14ac:dyDescent="0.25"/>
  <cols>
    <col min="1" max="1" width="11.42578125" style="4"/>
    <col min="2" max="2" width="35" style="4" customWidth="1"/>
    <col min="3" max="3" width="17.140625" style="4" customWidth="1"/>
    <col min="4" max="4" width="16.5703125" style="4" customWidth="1"/>
    <col min="5" max="5" width="15.57031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2"/>
      <c r="F1" s="207" t="s">
        <v>74</v>
      </c>
      <c r="G1" s="207"/>
    </row>
    <row r="2" spans="1:7" x14ac:dyDescent="0.25">
      <c r="A2" s="203" t="s">
        <v>141</v>
      </c>
      <c r="B2" s="203"/>
      <c r="C2" s="203"/>
      <c r="D2" s="203"/>
      <c r="E2" s="203"/>
      <c r="F2" s="203"/>
      <c r="G2" s="203"/>
    </row>
    <row r="3" spans="1:7" ht="15.75" customHeight="1" x14ac:dyDescent="0.25">
      <c r="A3" s="191" t="s">
        <v>9</v>
      </c>
      <c r="B3" s="191"/>
      <c r="C3" s="191"/>
      <c r="D3" s="191"/>
      <c r="E3" s="191"/>
      <c r="F3" s="191"/>
      <c r="G3" s="191"/>
    </row>
    <row r="4" spans="1:7" x14ac:dyDescent="0.25">
      <c r="A4" s="191" t="s">
        <v>75</v>
      </c>
      <c r="B4" s="191"/>
      <c r="C4" s="191"/>
      <c r="D4" s="191"/>
      <c r="E4" s="191"/>
      <c r="F4" s="191"/>
      <c r="G4" s="191"/>
    </row>
    <row r="5" spans="1:7" x14ac:dyDescent="0.25">
      <c r="A5" s="192" t="s">
        <v>76</v>
      </c>
      <c r="B5" s="192"/>
      <c r="C5" s="192"/>
      <c r="D5" s="192"/>
      <c r="E5" s="192"/>
      <c r="F5" s="192"/>
      <c r="G5" s="192"/>
    </row>
    <row r="6" spans="1:7" x14ac:dyDescent="0.25">
      <c r="A6" s="213"/>
      <c r="B6" s="213"/>
      <c r="C6" s="6"/>
      <c r="D6" s="6"/>
      <c r="E6" s="6"/>
      <c r="F6" s="5"/>
      <c r="G6" s="5"/>
    </row>
    <row r="7" spans="1:7" ht="22.5" customHeight="1" x14ac:dyDescent="0.25">
      <c r="A7" s="128" t="s">
        <v>13</v>
      </c>
      <c r="B7" s="129" t="s">
        <v>14</v>
      </c>
      <c r="C7" s="130" t="s">
        <v>7</v>
      </c>
      <c r="D7" s="130" t="s">
        <v>8</v>
      </c>
      <c r="E7" s="130" t="s">
        <v>77</v>
      </c>
      <c r="F7" s="130" t="s">
        <v>15</v>
      </c>
      <c r="G7" s="130" t="s">
        <v>60</v>
      </c>
    </row>
    <row r="8" spans="1:7" x14ac:dyDescent="0.25">
      <c r="A8" s="154">
        <v>3000</v>
      </c>
      <c r="B8" s="159" t="s">
        <v>289</v>
      </c>
      <c r="C8" s="71" t="s">
        <v>290</v>
      </c>
      <c r="D8" s="80"/>
      <c r="E8" s="80"/>
      <c r="F8" s="62"/>
      <c r="G8" s="62"/>
    </row>
    <row r="9" spans="1:7" ht="24" x14ac:dyDescent="0.25">
      <c r="A9" s="154">
        <v>3100</v>
      </c>
      <c r="B9" s="159" t="s">
        <v>291</v>
      </c>
      <c r="C9" s="71"/>
      <c r="D9" s="80"/>
      <c r="E9" s="80"/>
      <c r="F9" s="62"/>
      <c r="G9" s="62"/>
    </row>
    <row r="10" spans="1:7" x14ac:dyDescent="0.25">
      <c r="A10" s="154">
        <v>3110</v>
      </c>
      <c r="B10" s="159" t="s">
        <v>292</v>
      </c>
      <c r="C10" s="71"/>
      <c r="D10" s="80"/>
      <c r="E10" s="80"/>
      <c r="F10" s="167"/>
      <c r="G10" s="167"/>
    </row>
    <row r="11" spans="1:7" x14ac:dyDescent="0.25">
      <c r="A11" s="160" t="s">
        <v>293</v>
      </c>
      <c r="B11" s="63" t="s">
        <v>294</v>
      </c>
      <c r="C11" s="71">
        <v>11137489.01</v>
      </c>
      <c r="D11" s="71">
        <v>11137489.01</v>
      </c>
      <c r="E11" s="168">
        <f>D11-C11</f>
        <v>0</v>
      </c>
      <c r="F11" s="169" t="s">
        <v>295</v>
      </c>
      <c r="G11" s="169" t="s">
        <v>296</v>
      </c>
    </row>
    <row r="12" spans="1:7" ht="24" x14ac:dyDescent="0.25">
      <c r="A12" s="154">
        <v>3220</v>
      </c>
      <c r="B12" s="159" t="s">
        <v>297</v>
      </c>
      <c r="C12" s="71"/>
      <c r="D12" s="71"/>
      <c r="E12" s="168"/>
      <c r="F12" s="169"/>
      <c r="G12" s="169"/>
    </row>
    <row r="13" spans="1:7" x14ac:dyDescent="0.25">
      <c r="A13" s="160" t="s">
        <v>298</v>
      </c>
      <c r="B13" s="63" t="s">
        <v>299</v>
      </c>
      <c r="C13" s="71">
        <v>1284125.96</v>
      </c>
      <c r="D13" s="71">
        <v>5081028.0199999996</v>
      </c>
      <c r="E13" s="168">
        <f t="shared" ref="E13:E18" si="0">D13-C13</f>
        <v>3796902.0599999996</v>
      </c>
      <c r="F13" s="169" t="s">
        <v>294</v>
      </c>
      <c r="G13" s="169" t="s">
        <v>296</v>
      </c>
    </row>
    <row r="14" spans="1:7" x14ac:dyDescent="0.25">
      <c r="A14" s="160" t="s">
        <v>300</v>
      </c>
      <c r="B14" s="63" t="s">
        <v>301</v>
      </c>
      <c r="C14" s="71">
        <v>535869.13</v>
      </c>
      <c r="D14" s="71">
        <v>535869.13</v>
      </c>
      <c r="E14" s="168">
        <f t="shared" si="0"/>
        <v>0</v>
      </c>
      <c r="F14" s="169" t="s">
        <v>294</v>
      </c>
      <c r="G14" s="169" t="s">
        <v>296</v>
      </c>
    </row>
    <row r="15" spans="1:7" x14ac:dyDescent="0.25">
      <c r="A15" s="170" t="s">
        <v>302</v>
      </c>
      <c r="B15" s="171" t="s">
        <v>303</v>
      </c>
      <c r="C15" s="172">
        <v>-629520.82999999996</v>
      </c>
      <c r="D15" s="172">
        <v>-629520.82999999996</v>
      </c>
      <c r="E15" s="173">
        <f>D15-C15</f>
        <v>0</v>
      </c>
      <c r="F15" s="169" t="s">
        <v>294</v>
      </c>
      <c r="G15" s="169" t="s">
        <v>296</v>
      </c>
    </row>
    <row r="16" spans="1:7" x14ac:dyDescent="0.25">
      <c r="A16" s="160" t="s">
        <v>304</v>
      </c>
      <c r="B16" s="174" t="s">
        <v>305</v>
      </c>
      <c r="C16" s="71">
        <v>242812.55</v>
      </c>
      <c r="D16" s="71">
        <v>242812.55</v>
      </c>
      <c r="E16" s="168">
        <f t="shared" si="0"/>
        <v>0</v>
      </c>
      <c r="F16" s="169" t="s">
        <v>294</v>
      </c>
      <c r="G16" s="169" t="s">
        <v>296</v>
      </c>
    </row>
    <row r="17" spans="1:7" x14ac:dyDescent="0.25">
      <c r="A17" s="160" t="s">
        <v>306</v>
      </c>
      <c r="B17" s="174" t="s">
        <v>307</v>
      </c>
      <c r="C17" s="71">
        <v>1051174.7</v>
      </c>
      <c r="D17" s="71">
        <v>1051174.7</v>
      </c>
      <c r="E17" s="168">
        <f t="shared" si="0"/>
        <v>0</v>
      </c>
      <c r="F17" s="169" t="s">
        <v>294</v>
      </c>
      <c r="G17" s="169" t="s">
        <v>296</v>
      </c>
    </row>
    <row r="18" spans="1:7" x14ac:dyDescent="0.25">
      <c r="A18" s="160" t="s">
        <v>308</v>
      </c>
      <c r="B18" s="174" t="s">
        <v>309</v>
      </c>
      <c r="C18" s="71">
        <v>-8730125.1500000004</v>
      </c>
      <c r="D18" s="71">
        <v>-8730125.1500000004</v>
      </c>
      <c r="E18" s="168">
        <f t="shared" si="0"/>
        <v>0</v>
      </c>
      <c r="F18" s="169" t="s">
        <v>294</v>
      </c>
      <c r="G18" s="169" t="s">
        <v>296</v>
      </c>
    </row>
    <row r="19" spans="1:7" x14ac:dyDescent="0.25">
      <c r="A19" s="160" t="s">
        <v>310</v>
      </c>
      <c r="B19" s="174" t="s">
        <v>311</v>
      </c>
      <c r="C19" s="71">
        <v>-6047659.46</v>
      </c>
      <c r="D19" s="71">
        <v>-6047659.46</v>
      </c>
      <c r="E19" s="168">
        <f>D19-C19</f>
        <v>0</v>
      </c>
      <c r="F19" s="169" t="s">
        <v>294</v>
      </c>
      <c r="G19" s="169" t="s">
        <v>296</v>
      </c>
    </row>
    <row r="20" spans="1:7" x14ac:dyDescent="0.25">
      <c r="A20" s="160" t="s">
        <v>315</v>
      </c>
      <c r="B20" s="174" t="s">
        <v>316</v>
      </c>
      <c r="C20" s="71">
        <v>4412369.1100000003</v>
      </c>
      <c r="D20" s="71">
        <v>4412369.1100000003</v>
      </c>
      <c r="E20" s="168">
        <f>D20-C20</f>
        <v>0</v>
      </c>
      <c r="F20" s="169"/>
      <c r="G20" s="169"/>
    </row>
    <row r="21" spans="1:7" x14ac:dyDescent="0.25">
      <c r="A21" s="160" t="s">
        <v>345</v>
      </c>
      <c r="B21" s="174" t="s">
        <v>346</v>
      </c>
      <c r="C21" s="71">
        <v>-1824423.51</v>
      </c>
      <c r="D21" s="71">
        <v>-1824423.51</v>
      </c>
      <c r="E21" s="168">
        <f>D21-C21</f>
        <v>0</v>
      </c>
      <c r="F21" s="169"/>
      <c r="G21" s="169"/>
    </row>
    <row r="22" spans="1:7" ht="24" x14ac:dyDescent="0.25">
      <c r="A22" s="62">
        <v>3250</v>
      </c>
      <c r="B22" s="63" t="s">
        <v>312</v>
      </c>
      <c r="C22" s="71"/>
      <c r="D22" s="80"/>
      <c r="E22" s="168"/>
      <c r="F22" s="62"/>
      <c r="G22" s="62"/>
    </row>
    <row r="23" spans="1:7" x14ac:dyDescent="0.25">
      <c r="A23" s="62" t="s">
        <v>313</v>
      </c>
      <c r="B23" s="63" t="s">
        <v>314</v>
      </c>
      <c r="C23" s="71">
        <v>61366.55</v>
      </c>
      <c r="D23" s="80">
        <v>61366.55</v>
      </c>
      <c r="E23" s="168">
        <f t="shared" ref="E23" si="1">D23-C23</f>
        <v>0</v>
      </c>
      <c r="F23" s="169" t="s">
        <v>294</v>
      </c>
      <c r="G23" s="169" t="s">
        <v>296</v>
      </c>
    </row>
    <row r="24" spans="1:7" x14ac:dyDescent="0.25">
      <c r="A24" s="62"/>
      <c r="B24" s="63"/>
      <c r="C24" s="71"/>
      <c r="D24" s="80"/>
      <c r="E24" s="80"/>
      <c r="F24" s="62"/>
      <c r="G24" s="62"/>
    </row>
    <row r="25" spans="1:7" x14ac:dyDescent="0.25">
      <c r="A25" s="62"/>
      <c r="B25" s="81" t="s">
        <v>6</v>
      </c>
      <c r="C25" s="71">
        <f>SUM(C8:C24)</f>
        <v>1493478.0599999996</v>
      </c>
      <c r="D25" s="71">
        <f>SUM(D8:D24)</f>
        <v>5290380.120000002</v>
      </c>
      <c r="E25" s="80"/>
      <c r="F25" s="62"/>
      <c r="G25" s="62"/>
    </row>
    <row r="26" spans="1:7" x14ac:dyDescent="0.25">
      <c r="A26" s="142"/>
      <c r="B26" s="142"/>
      <c r="C26" s="175"/>
      <c r="D26" s="142"/>
      <c r="G26" s="16"/>
    </row>
    <row r="27" spans="1:7" x14ac:dyDescent="0.25">
      <c r="A27" s="15"/>
      <c r="B27" s="33"/>
      <c r="C27" s="34"/>
      <c r="D27" s="35"/>
      <c r="E27" s="35"/>
      <c r="F27" s="16"/>
      <c r="G27" s="16"/>
    </row>
    <row r="28" spans="1:7" x14ac:dyDescent="0.25">
      <c r="A28" s="15"/>
      <c r="B28" s="33"/>
      <c r="C28" s="34"/>
      <c r="D28" s="35"/>
      <c r="E28" s="35"/>
      <c r="F28" s="16"/>
      <c r="G28" s="16"/>
    </row>
    <row r="29" spans="1:7" x14ac:dyDescent="0.25">
      <c r="A29" s="15"/>
      <c r="B29" s="33"/>
      <c r="C29" s="34"/>
      <c r="D29" s="35"/>
      <c r="E29" s="35"/>
      <c r="F29" s="16"/>
      <c r="G29" s="16"/>
    </row>
    <row r="30" spans="1:7" x14ac:dyDescent="0.25">
      <c r="A30" s="15"/>
      <c r="B30" s="33"/>
      <c r="C30" s="34"/>
      <c r="D30" s="35"/>
      <c r="E30" s="35"/>
      <c r="F30" s="16"/>
      <c r="G30" s="16"/>
    </row>
    <row r="31" spans="1:7" x14ac:dyDescent="0.25">
      <c r="A31" s="15"/>
      <c r="B31" s="33"/>
      <c r="C31" s="34"/>
      <c r="D31" s="35"/>
      <c r="E31" s="35"/>
      <c r="F31" s="16"/>
      <c r="G31" s="16"/>
    </row>
    <row r="32" spans="1:7" x14ac:dyDescent="0.25">
      <c r="A32" s="15"/>
      <c r="B32" s="33"/>
      <c r="C32" s="34"/>
      <c r="D32" s="35"/>
      <c r="E32" s="35"/>
      <c r="F32" s="152"/>
      <c r="G32" s="152"/>
    </row>
    <row r="33" spans="1:7" x14ac:dyDescent="0.25">
      <c r="A33" s="16"/>
      <c r="B33" s="205"/>
      <c r="C33" s="205"/>
      <c r="D33" s="206"/>
      <c r="E33" s="206"/>
      <c r="F33" s="16"/>
      <c r="G33" s="16"/>
    </row>
  </sheetData>
  <protectedRanges>
    <protectedRange sqref="B27:D32 B25:D25" name="Rango1_1"/>
    <protectedRange sqref="B22:D24" name="Rango1_1_3"/>
    <protectedRange sqref="B8:D21" name="Rango1_1_2_1"/>
  </protectedRanges>
  <mergeCells count="7">
    <mergeCell ref="F1:G1"/>
    <mergeCell ref="B33:E33"/>
    <mergeCell ref="A2:G2"/>
    <mergeCell ref="A3:G3"/>
    <mergeCell ref="A4:G4"/>
    <mergeCell ref="A5:G5"/>
    <mergeCell ref="A6:B6"/>
  </mergeCells>
  <pageMargins left="1.4960629921259843" right="0.70866141732283472" top="1.1417322834645669" bottom="0.74803149606299213" header="0.31496062992125984" footer="0.31496062992125984"/>
  <pageSetup scale="85" orientation="landscape" r:id="rId1"/>
  <headerFooter>
    <oddHeader>&amp;L&amp;G&amp;R&amp;G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D24" sqref="D24:D25"/>
    </sheetView>
  </sheetViews>
  <sheetFormatPr baseColWidth="10" defaultColWidth="11.42578125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2"/>
      <c r="F1" s="207" t="s">
        <v>78</v>
      </c>
      <c r="G1" s="207"/>
    </row>
    <row r="2" spans="1:7" x14ac:dyDescent="0.25">
      <c r="A2" s="203" t="s">
        <v>141</v>
      </c>
      <c r="B2" s="203"/>
      <c r="C2" s="203"/>
      <c r="D2" s="203"/>
      <c r="E2" s="203"/>
      <c r="F2" s="203"/>
      <c r="G2" s="203"/>
    </row>
    <row r="3" spans="1:7" ht="15.75" customHeight="1" x14ac:dyDescent="0.25">
      <c r="A3" s="191" t="s">
        <v>9</v>
      </c>
      <c r="B3" s="191"/>
      <c r="C3" s="191"/>
      <c r="D3" s="191"/>
      <c r="E3" s="191"/>
      <c r="F3" s="191"/>
      <c r="G3" s="191"/>
    </row>
    <row r="4" spans="1:7" x14ac:dyDescent="0.25">
      <c r="A4" s="191" t="s">
        <v>75</v>
      </c>
      <c r="B4" s="191"/>
      <c r="C4" s="191"/>
      <c r="D4" s="191"/>
      <c r="E4" s="191"/>
      <c r="F4" s="191"/>
      <c r="G4" s="191"/>
    </row>
    <row r="5" spans="1:7" x14ac:dyDescent="0.25">
      <c r="A5" s="192" t="s">
        <v>79</v>
      </c>
      <c r="B5" s="192"/>
      <c r="C5" s="192"/>
      <c r="D5" s="192"/>
      <c r="E5" s="192"/>
      <c r="F5" s="192"/>
      <c r="G5" s="192"/>
    </row>
    <row r="6" spans="1:7" x14ac:dyDescent="0.25">
      <c r="A6" s="213"/>
      <c r="B6" s="213"/>
      <c r="C6" s="6"/>
      <c r="D6" s="6"/>
      <c r="E6" s="6"/>
      <c r="F6" s="5"/>
      <c r="G6" s="5"/>
    </row>
    <row r="7" spans="1:7" ht="22.5" customHeight="1" x14ac:dyDescent="0.25">
      <c r="A7" s="128" t="s">
        <v>13</v>
      </c>
      <c r="B7" s="129" t="s">
        <v>14</v>
      </c>
      <c r="C7" s="130" t="s">
        <v>7</v>
      </c>
      <c r="D7" s="130" t="s">
        <v>8</v>
      </c>
      <c r="E7" s="130" t="s">
        <v>77</v>
      </c>
      <c r="F7" s="130" t="s">
        <v>15</v>
      </c>
      <c r="G7" s="130" t="s">
        <v>60</v>
      </c>
    </row>
    <row r="8" spans="1:7" x14ac:dyDescent="0.25">
      <c r="A8" s="154">
        <v>3000</v>
      </c>
      <c r="B8" s="159" t="s">
        <v>317</v>
      </c>
      <c r="C8" s="71"/>
      <c r="D8" s="80"/>
      <c r="E8" s="164"/>
      <c r="F8" s="62"/>
      <c r="G8" s="62"/>
    </row>
    <row r="9" spans="1:7" ht="24" x14ac:dyDescent="0.25">
      <c r="A9" s="154">
        <v>3100</v>
      </c>
      <c r="B9" s="159" t="s">
        <v>318</v>
      </c>
      <c r="C9" s="71"/>
      <c r="D9" s="71"/>
      <c r="E9" s="164"/>
      <c r="F9" s="62"/>
      <c r="G9" s="62"/>
    </row>
    <row r="10" spans="1:7" x14ac:dyDescent="0.25">
      <c r="A10" s="154">
        <v>3110</v>
      </c>
      <c r="B10" s="159" t="s">
        <v>292</v>
      </c>
      <c r="C10" s="71"/>
      <c r="D10" s="71"/>
      <c r="E10" s="164"/>
      <c r="F10" s="62"/>
      <c r="G10" s="62"/>
    </row>
    <row r="11" spans="1:7" x14ac:dyDescent="0.25">
      <c r="A11" s="160" t="s">
        <v>293</v>
      </c>
      <c r="B11" s="63" t="s">
        <v>294</v>
      </c>
      <c r="C11" s="71">
        <v>11137489.01</v>
      </c>
      <c r="D11" s="71">
        <v>11137489.01</v>
      </c>
      <c r="E11" s="168">
        <f>D11-C11</f>
        <v>0</v>
      </c>
      <c r="F11" s="176" t="s">
        <v>295</v>
      </c>
      <c r="G11" s="176" t="s">
        <v>296</v>
      </c>
    </row>
    <row r="12" spans="1:7" x14ac:dyDescent="0.25">
      <c r="A12" s="62"/>
      <c r="B12" s="81" t="s">
        <v>6</v>
      </c>
      <c r="C12" s="71">
        <f>SUM(C8:C11)</f>
        <v>11137489.01</v>
      </c>
      <c r="D12" s="71">
        <f>SUM(D8:D11)</f>
        <v>11137489.01</v>
      </c>
      <c r="E12" s="80"/>
      <c r="F12" s="62"/>
      <c r="G12" s="62"/>
    </row>
    <row r="13" spans="1:7" x14ac:dyDescent="0.25">
      <c r="A13" s="62"/>
      <c r="B13" s="63"/>
      <c r="C13" s="71"/>
      <c r="D13" s="80"/>
      <c r="E13" s="80"/>
      <c r="F13" s="62"/>
      <c r="G13" s="62"/>
    </row>
    <row r="14" spans="1:7" x14ac:dyDescent="0.25">
      <c r="A14" s="62"/>
      <c r="B14" s="63"/>
      <c r="C14" s="71"/>
      <c r="D14" s="80"/>
      <c r="E14" s="80"/>
      <c r="F14" s="62"/>
      <c r="G14" s="62"/>
    </row>
    <row r="15" spans="1:7" x14ac:dyDescent="0.25">
      <c r="A15" s="62"/>
      <c r="B15" s="81" t="s">
        <v>6</v>
      </c>
      <c r="C15" s="71">
        <v>11137489.01</v>
      </c>
      <c r="D15" s="80"/>
      <c r="E15" s="80"/>
      <c r="F15" s="62"/>
      <c r="G15" s="62"/>
    </row>
    <row r="16" spans="1:7" x14ac:dyDescent="0.25">
      <c r="A16" s="142"/>
      <c r="B16" s="142"/>
      <c r="C16" s="142"/>
      <c r="D16" s="142"/>
      <c r="G16" s="143"/>
    </row>
    <row r="17" spans="1:7" ht="42.75" customHeight="1" x14ac:dyDescent="0.25">
      <c r="A17" s="15"/>
      <c r="B17" s="33"/>
      <c r="C17" s="34"/>
      <c r="D17" s="35"/>
      <c r="E17" s="35"/>
      <c r="F17" s="16"/>
      <c r="G17" s="16"/>
    </row>
    <row r="18" spans="1:7" x14ac:dyDescent="0.25">
      <c r="A18" s="15"/>
      <c r="B18" s="33"/>
      <c r="C18" s="34"/>
      <c r="D18" s="35"/>
      <c r="E18" s="35"/>
      <c r="F18" s="16"/>
      <c r="G18" s="16"/>
    </row>
    <row r="19" spans="1:7" x14ac:dyDescent="0.25">
      <c r="A19" s="15"/>
      <c r="B19" s="33"/>
      <c r="C19" s="34"/>
      <c r="D19" s="35"/>
      <c r="E19" s="35"/>
      <c r="F19" s="16"/>
      <c r="G19" s="16"/>
    </row>
    <row r="20" spans="1:7" x14ac:dyDescent="0.25">
      <c r="A20" s="15"/>
      <c r="B20" s="33"/>
      <c r="C20" s="34"/>
      <c r="D20" s="35"/>
      <c r="E20" s="35"/>
      <c r="F20" s="16"/>
      <c r="G20" s="16"/>
    </row>
    <row r="21" spans="1:7" x14ac:dyDescent="0.25">
      <c r="A21" s="15"/>
      <c r="B21" s="33"/>
      <c r="C21" s="34"/>
      <c r="D21" s="35"/>
      <c r="E21" s="35"/>
      <c r="F21" s="16"/>
      <c r="G21" s="16"/>
    </row>
    <row r="22" spans="1:7" x14ac:dyDescent="0.25">
      <c r="A22" s="15"/>
      <c r="B22" s="33"/>
      <c r="C22" s="34"/>
      <c r="D22" s="35"/>
      <c r="E22" s="35"/>
      <c r="F22" s="152"/>
      <c r="G22" s="152"/>
    </row>
  </sheetData>
  <protectedRanges>
    <protectedRange sqref="B17:D22 B13:D15" name="Rango1_1"/>
    <protectedRange sqref="B12:D12" name="Rango1_1_1"/>
    <protectedRange sqref="B8:D10" name="Rango1_1_1_1"/>
    <protectedRange sqref="B11:D11" name="Rango1_1_1_1_1"/>
  </protectedRanges>
  <mergeCells count="6">
    <mergeCell ref="A6:B6"/>
    <mergeCell ref="F1:G1"/>
    <mergeCell ref="A2:G2"/>
    <mergeCell ref="A3:G3"/>
    <mergeCell ref="A4:G4"/>
    <mergeCell ref="A5:G5"/>
  </mergeCells>
  <pageMargins left="1.4960629921259843" right="0.70866141732283472" top="1.1417322834645669" bottom="0.74803149606299213" header="0.31496062992125984" footer="0.31496062992125984"/>
  <pageSetup scale="85" orientation="landscape" r:id="rId1"/>
  <headerFooter>
    <oddHeader>&amp;L&amp;G&amp;R&amp;G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9"/>
  <sheetViews>
    <sheetView topLeftCell="A13" zoomScaleNormal="100" workbookViewId="0">
      <selection activeCell="C43" sqref="C43"/>
    </sheetView>
  </sheetViews>
  <sheetFormatPr baseColWidth="10" defaultColWidth="11.42578125" defaultRowHeight="15" x14ac:dyDescent="0.25"/>
  <cols>
    <col min="1" max="1" width="21.85546875" style="47" customWidth="1"/>
    <col min="2" max="2" width="39.42578125" style="47" customWidth="1"/>
    <col min="3" max="3" width="27" style="47" customWidth="1"/>
    <col min="4" max="4" width="24.42578125" style="47" customWidth="1"/>
    <col min="5" max="5" width="3.85546875" style="47" customWidth="1"/>
    <col min="6" max="16384" width="11.42578125" style="47"/>
  </cols>
  <sheetData>
    <row r="1" spans="1:7" x14ac:dyDescent="0.25">
      <c r="A1" s="45"/>
      <c r="B1" s="45"/>
      <c r="C1" s="45"/>
      <c r="D1" s="46" t="s">
        <v>80</v>
      </c>
    </row>
    <row r="2" spans="1:7" x14ac:dyDescent="0.25">
      <c r="A2" s="132" t="s">
        <v>141</v>
      </c>
      <c r="B2" s="132"/>
      <c r="C2" s="132"/>
      <c r="D2" s="132"/>
      <c r="E2" s="132"/>
      <c r="F2" s="132"/>
      <c r="G2" s="132"/>
    </row>
    <row r="3" spans="1:7" ht="15.75" customHeight="1" x14ac:dyDescent="0.25">
      <c r="A3" s="218" t="s">
        <v>9</v>
      </c>
      <c r="B3" s="218"/>
      <c r="C3" s="218"/>
      <c r="D3" s="218"/>
      <c r="E3" s="136"/>
      <c r="F3" s="136"/>
      <c r="G3" s="136"/>
    </row>
    <row r="4" spans="1:7" x14ac:dyDescent="0.25">
      <c r="A4" s="218" t="s">
        <v>81</v>
      </c>
      <c r="B4" s="218"/>
      <c r="C4" s="218"/>
      <c r="D4" s="218"/>
      <c r="E4" s="136"/>
      <c r="F4" s="136"/>
      <c r="G4" s="136"/>
    </row>
    <row r="5" spans="1:7" x14ac:dyDescent="0.25">
      <c r="A5" s="219" t="s">
        <v>1</v>
      </c>
      <c r="B5" s="219"/>
      <c r="C5" s="219"/>
      <c r="D5" s="219"/>
    </row>
    <row r="6" spans="1:7" x14ac:dyDescent="0.25">
      <c r="A6" s="220" t="s">
        <v>82</v>
      </c>
      <c r="B6" s="220"/>
      <c r="C6" s="105"/>
      <c r="D6" s="105"/>
    </row>
    <row r="7" spans="1:7" ht="22.5" customHeight="1" x14ac:dyDescent="0.25">
      <c r="A7" s="137" t="s">
        <v>13</v>
      </c>
      <c r="B7" s="138" t="s">
        <v>0</v>
      </c>
      <c r="C7" s="139">
        <v>2024</v>
      </c>
      <c r="D7" s="139">
        <v>2023</v>
      </c>
    </row>
    <row r="8" spans="1:7" x14ac:dyDescent="0.25">
      <c r="A8" s="221" t="s">
        <v>83</v>
      </c>
      <c r="B8" s="222"/>
      <c r="C8" s="106"/>
      <c r="D8" s="106"/>
    </row>
    <row r="9" spans="1:7" ht="18" customHeight="1" x14ac:dyDescent="0.25">
      <c r="A9" s="107" t="s">
        <v>331</v>
      </c>
      <c r="B9" s="178" t="s">
        <v>319</v>
      </c>
      <c r="C9" s="179">
        <v>6000</v>
      </c>
      <c r="D9" s="179">
        <v>6000</v>
      </c>
    </row>
    <row r="10" spans="1:7" ht="18" customHeight="1" x14ac:dyDescent="0.25">
      <c r="A10" s="177" t="s">
        <v>332</v>
      </c>
      <c r="B10" s="180" t="s">
        <v>320</v>
      </c>
      <c r="C10" s="181">
        <v>13338</v>
      </c>
      <c r="D10" s="181">
        <v>13338</v>
      </c>
    </row>
    <row r="11" spans="1:7" ht="18" customHeight="1" x14ac:dyDescent="0.25">
      <c r="A11" s="177" t="s">
        <v>333</v>
      </c>
      <c r="B11" s="180" t="s">
        <v>321</v>
      </c>
      <c r="C11" s="181">
        <v>2834</v>
      </c>
      <c r="D11" s="181">
        <v>2834</v>
      </c>
    </row>
    <row r="12" spans="1:7" ht="18" customHeight="1" x14ac:dyDescent="0.25">
      <c r="A12" s="177" t="s">
        <v>353</v>
      </c>
      <c r="B12" s="180" t="s">
        <v>352</v>
      </c>
      <c r="C12" s="182">
        <v>6000</v>
      </c>
      <c r="D12" s="181">
        <v>0</v>
      </c>
    </row>
    <row r="13" spans="1:7" x14ac:dyDescent="0.25">
      <c r="A13" s="108"/>
      <c r="B13" s="108"/>
      <c r="C13" s="108"/>
      <c r="D13" s="108"/>
    </row>
    <row r="14" spans="1:7" x14ac:dyDescent="0.25">
      <c r="A14" s="221" t="s">
        <v>84</v>
      </c>
      <c r="B14" s="222"/>
      <c r="C14" s="106"/>
      <c r="D14" s="106"/>
    </row>
    <row r="15" spans="1:7" x14ac:dyDescent="0.25">
      <c r="A15" s="177" t="s">
        <v>334</v>
      </c>
      <c r="B15" s="180" t="s">
        <v>322</v>
      </c>
      <c r="C15" s="181">
        <v>2525.67</v>
      </c>
      <c r="D15" s="181">
        <v>1437.55</v>
      </c>
    </row>
    <row r="16" spans="1:7" x14ac:dyDescent="0.25">
      <c r="A16" s="177" t="s">
        <v>335</v>
      </c>
      <c r="B16" s="180" t="s">
        <v>323</v>
      </c>
      <c r="C16" s="181">
        <v>34641.589999999997</v>
      </c>
      <c r="D16" s="181">
        <v>4219.55</v>
      </c>
    </row>
    <row r="17" spans="1:4" x14ac:dyDescent="0.25">
      <c r="A17" s="177" t="s">
        <v>336</v>
      </c>
      <c r="B17" s="180" t="s">
        <v>324</v>
      </c>
      <c r="C17" s="181">
        <v>12101.55</v>
      </c>
      <c r="D17" s="181">
        <v>24794.17</v>
      </c>
    </row>
    <row r="18" spans="1:4" x14ac:dyDescent="0.25">
      <c r="A18" s="177" t="s">
        <v>337</v>
      </c>
      <c r="B18" s="180" t="s">
        <v>325</v>
      </c>
      <c r="C18" s="181">
        <v>33690</v>
      </c>
      <c r="D18" s="181">
        <v>480119</v>
      </c>
    </row>
    <row r="19" spans="1:4" x14ac:dyDescent="0.25">
      <c r="A19" s="177" t="s">
        <v>338</v>
      </c>
      <c r="B19" s="180" t="s">
        <v>326</v>
      </c>
      <c r="C19" s="181">
        <v>2212.5</v>
      </c>
      <c r="D19" s="181">
        <v>69435.7</v>
      </c>
    </row>
    <row r="20" spans="1:4" x14ac:dyDescent="0.25">
      <c r="A20" s="177" t="s">
        <v>339</v>
      </c>
      <c r="B20" s="180" t="s">
        <v>327</v>
      </c>
      <c r="C20" s="181">
        <v>17967.79</v>
      </c>
      <c r="D20" s="181">
        <v>210282.84</v>
      </c>
    </row>
    <row r="21" spans="1:4" x14ac:dyDescent="0.25">
      <c r="A21" s="177" t="s">
        <v>340</v>
      </c>
      <c r="B21" s="180" t="s">
        <v>328</v>
      </c>
      <c r="C21" s="181">
        <v>160857.43</v>
      </c>
      <c r="D21" s="181">
        <v>39397.85</v>
      </c>
    </row>
    <row r="22" spans="1:4" x14ac:dyDescent="0.25">
      <c r="A22" s="177" t="s">
        <v>341</v>
      </c>
      <c r="B22" s="180" t="s">
        <v>329</v>
      </c>
      <c r="C22" s="181">
        <v>0</v>
      </c>
      <c r="D22" s="181">
        <v>42732</v>
      </c>
    </row>
    <row r="23" spans="1:4" x14ac:dyDescent="0.25">
      <c r="A23" s="177"/>
      <c r="B23" s="177"/>
      <c r="C23" s="177"/>
      <c r="D23" s="181"/>
    </row>
    <row r="24" spans="1:4" x14ac:dyDescent="0.25">
      <c r="A24" s="108"/>
      <c r="B24" s="108"/>
      <c r="C24" s="108"/>
      <c r="D24" s="108"/>
    </row>
    <row r="25" spans="1:4" x14ac:dyDescent="0.25">
      <c r="A25" s="221" t="s">
        <v>85</v>
      </c>
      <c r="B25" s="222"/>
      <c r="C25" s="106"/>
      <c r="D25" s="106"/>
    </row>
    <row r="26" spans="1:4" x14ac:dyDescent="0.25">
      <c r="A26" s="107"/>
      <c r="B26" s="107"/>
      <c r="C26" s="223" t="s">
        <v>330</v>
      </c>
      <c r="D26" s="224"/>
    </row>
    <row r="27" spans="1:4" x14ac:dyDescent="0.25">
      <c r="A27" s="108"/>
      <c r="B27" s="108"/>
      <c r="C27" s="108"/>
      <c r="D27" s="108"/>
    </row>
    <row r="28" spans="1:4" x14ac:dyDescent="0.25">
      <c r="A28" s="221" t="s">
        <v>86</v>
      </c>
      <c r="B28" s="222"/>
      <c r="C28" s="106"/>
      <c r="D28" s="106"/>
    </row>
    <row r="29" spans="1:4" x14ac:dyDescent="0.25">
      <c r="A29" s="107"/>
      <c r="B29" s="107"/>
      <c r="C29" s="223" t="s">
        <v>330</v>
      </c>
      <c r="D29" s="224"/>
    </row>
    <row r="30" spans="1:4" x14ac:dyDescent="0.25">
      <c r="A30" s="109"/>
      <c r="B30" s="108"/>
      <c r="C30" s="108"/>
      <c r="D30" s="110"/>
    </row>
    <row r="31" spans="1:4" ht="14.25" customHeight="1" x14ac:dyDescent="0.25">
      <c r="A31" s="221" t="s">
        <v>87</v>
      </c>
      <c r="B31" s="222"/>
      <c r="C31" s="106"/>
      <c r="D31" s="106"/>
    </row>
    <row r="32" spans="1:4" ht="14.25" customHeight="1" x14ac:dyDescent="0.25">
      <c r="A32" s="111"/>
      <c r="B32" s="107"/>
      <c r="C32" s="223" t="s">
        <v>330</v>
      </c>
      <c r="D32" s="224"/>
    </row>
    <row r="33" spans="1:8" ht="14.25" customHeight="1" x14ac:dyDescent="0.25">
      <c r="A33" s="112"/>
      <c r="B33" s="108"/>
      <c r="C33" s="113"/>
      <c r="D33" s="108"/>
    </row>
    <row r="34" spans="1:8" x14ac:dyDescent="0.25">
      <c r="A34" s="48"/>
      <c r="B34" s="49" t="s">
        <v>88</v>
      </c>
      <c r="C34" s="50">
        <f>SUM(C8:C30)</f>
        <v>292168.53000000003</v>
      </c>
      <c r="D34" s="51"/>
    </row>
    <row r="35" spans="1:8" x14ac:dyDescent="0.25">
      <c r="A35" s="142"/>
      <c r="B35" s="142"/>
      <c r="C35" s="142"/>
      <c r="D35" s="142"/>
      <c r="E35" s="4"/>
      <c r="F35" s="4"/>
      <c r="G35" s="143"/>
      <c r="H35" s="4"/>
    </row>
    <row r="36" spans="1:8" ht="69.75" customHeight="1" x14ac:dyDescent="0.3">
      <c r="A36" s="52"/>
      <c r="B36" s="52"/>
      <c r="C36" s="52"/>
      <c r="D36" s="52"/>
    </row>
    <row r="37" spans="1:8" ht="16.5" x14ac:dyDescent="0.3">
      <c r="A37" s="52"/>
      <c r="B37" s="52"/>
      <c r="C37" s="52"/>
      <c r="D37" s="52"/>
    </row>
    <row r="38" spans="1:8" ht="16.5" x14ac:dyDescent="0.3">
      <c r="A38" s="52"/>
      <c r="B38" s="52"/>
      <c r="C38" s="52"/>
      <c r="D38" s="52"/>
    </row>
    <row r="39" spans="1:8" ht="16.5" x14ac:dyDescent="0.3">
      <c r="A39" s="52"/>
      <c r="B39" s="52"/>
      <c r="C39" s="52"/>
      <c r="D39" s="52"/>
    </row>
  </sheetData>
  <protectedRanges>
    <protectedRange sqref="C8:D8 C14:D14 C25:D25 C28:D28 C31:D31 B13:D13 B24:D24 B27:D27 B30:D30 B33:D34 B26 B29 B32 B23:C23" name="Rango1_1"/>
    <protectedRange sqref="A30:A33" name="Rango1"/>
    <protectedRange sqref="B9:D12" name="Rango1_1_3_1"/>
    <protectedRange sqref="B15:B22" name="Rango1_1_4"/>
    <protectedRange sqref="D26" name="Rango1_1_1"/>
    <protectedRange sqref="C26" name="Rango1_1_9"/>
    <protectedRange sqref="D29" name="Rango1_1_2"/>
    <protectedRange sqref="C29" name="Rango1_1_9_1"/>
    <protectedRange sqref="D32" name="Rango1_1_5"/>
    <protectedRange sqref="C32" name="Rango1_1_9_2"/>
    <protectedRange sqref="D23" name="Rango1_1_4_1_1"/>
    <protectedRange sqref="D15:D22" name="Rango1_1_4_1_3"/>
  </protectedRanges>
  <mergeCells count="12">
    <mergeCell ref="C32:D32"/>
    <mergeCell ref="A14:B14"/>
    <mergeCell ref="A25:B25"/>
    <mergeCell ref="A28:B28"/>
    <mergeCell ref="A31:B31"/>
    <mergeCell ref="C26:D26"/>
    <mergeCell ref="C29:D29"/>
    <mergeCell ref="A3:D3"/>
    <mergeCell ref="A4:D4"/>
    <mergeCell ref="A5:D5"/>
    <mergeCell ref="A6:B6"/>
    <mergeCell ref="A8:B8"/>
  </mergeCells>
  <pageMargins left="0.51181102362204722" right="0.51181102362204722" top="1.1417322834645669" bottom="0.74803149606299213" header="0.31496062992125984" footer="0.31496062992125984"/>
  <pageSetup scale="70" orientation="portrait" r:id="rId1"/>
  <headerFooter>
    <oddHeader>&amp;L&amp;G&amp;R&amp;G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0"/>
  <sheetViews>
    <sheetView showGridLines="0" tabSelected="1" topLeftCell="A16" zoomScaleNormal="100" workbookViewId="0">
      <selection activeCell="D38" sqref="D38"/>
    </sheetView>
  </sheetViews>
  <sheetFormatPr baseColWidth="10" defaultColWidth="11.42578125" defaultRowHeight="15" x14ac:dyDescent="0.25"/>
  <cols>
    <col min="1" max="1" width="23.7109375" style="47" customWidth="1"/>
    <col min="2" max="2" width="46" style="47" customWidth="1"/>
    <col min="3" max="3" width="14.7109375" style="47" customWidth="1"/>
    <col min="4" max="5" width="14.5703125" style="47" customWidth="1"/>
    <col min="6" max="16384" width="11.42578125" style="47"/>
  </cols>
  <sheetData>
    <row r="1" spans="1:7" x14ac:dyDescent="0.25">
      <c r="A1" s="45"/>
      <c r="B1" s="45"/>
      <c r="D1" s="46" t="s">
        <v>138</v>
      </c>
      <c r="E1" s="46"/>
      <c r="F1" s="45"/>
    </row>
    <row r="2" spans="1:7" x14ac:dyDescent="0.25">
      <c r="A2" s="132" t="s">
        <v>141</v>
      </c>
      <c r="B2" s="59"/>
      <c r="C2" s="59"/>
      <c r="D2" s="60"/>
      <c r="E2" s="61"/>
      <c r="F2" s="45"/>
      <c r="G2" s="45"/>
    </row>
    <row r="3" spans="1:7" ht="15.75" customHeight="1" x14ac:dyDescent="0.25">
      <c r="A3" s="218" t="s">
        <v>135</v>
      </c>
      <c r="B3" s="218"/>
      <c r="C3" s="218"/>
      <c r="D3" s="60"/>
      <c r="E3" s="60"/>
      <c r="F3" s="45"/>
      <c r="G3" s="45"/>
    </row>
    <row r="4" spans="1:7" ht="8.25" customHeight="1" x14ac:dyDescent="0.25">
      <c r="A4" s="59"/>
      <c r="B4" s="59"/>
      <c r="C4" s="59"/>
      <c r="D4" s="59"/>
      <c r="E4" s="59"/>
      <c r="F4" s="45"/>
      <c r="G4" s="45"/>
    </row>
    <row r="5" spans="1:7" x14ac:dyDescent="0.25">
      <c r="A5" s="219" t="s">
        <v>134</v>
      </c>
      <c r="B5" s="219"/>
      <c r="C5" s="219"/>
      <c r="D5" s="58"/>
      <c r="E5" s="58"/>
      <c r="F5" s="45"/>
      <c r="G5" s="45"/>
    </row>
    <row r="6" spans="1:7" x14ac:dyDescent="0.25">
      <c r="A6" s="58"/>
      <c r="B6" s="58"/>
      <c r="C6" s="58"/>
      <c r="D6" s="58"/>
      <c r="E6" s="58"/>
      <c r="F6" s="45"/>
      <c r="G6" s="45"/>
    </row>
    <row r="7" spans="1:7" ht="40.5" customHeight="1" x14ac:dyDescent="0.25">
      <c r="A7" s="225" t="s">
        <v>133</v>
      </c>
      <c r="B7" s="225"/>
      <c r="C7" s="225"/>
      <c r="D7" s="225"/>
      <c r="E7" s="225"/>
      <c r="F7" s="45"/>
      <c r="G7" s="45"/>
    </row>
    <row r="8" spans="1:7" x14ac:dyDescent="0.25">
      <c r="A8" s="57"/>
      <c r="B8" s="57"/>
      <c r="C8" s="57"/>
      <c r="D8" s="57"/>
      <c r="E8" s="53"/>
      <c r="F8" s="45"/>
      <c r="G8" s="45"/>
    </row>
    <row r="9" spans="1:7" x14ac:dyDescent="0.25">
      <c r="A9" s="114" t="s">
        <v>139</v>
      </c>
      <c r="B9" s="114"/>
      <c r="C9" s="55"/>
      <c r="D9" s="55"/>
      <c r="E9" s="53"/>
      <c r="F9" s="45"/>
      <c r="G9" s="45"/>
    </row>
    <row r="10" spans="1:7" ht="15" customHeight="1" x14ac:dyDescent="0.25">
      <c r="A10" s="114"/>
      <c r="B10" s="114"/>
      <c r="C10" s="55"/>
      <c r="D10" s="55"/>
      <c r="E10" s="53"/>
    </row>
    <row r="11" spans="1:7" ht="18" customHeight="1" x14ac:dyDescent="0.25">
      <c r="A11" s="227" t="s">
        <v>132</v>
      </c>
      <c r="B11" s="227"/>
      <c r="C11" s="114"/>
      <c r="D11" s="114"/>
      <c r="E11" s="115"/>
    </row>
    <row r="12" spans="1:7" ht="32.25" customHeight="1" x14ac:dyDescent="0.25">
      <c r="A12" s="116" t="s">
        <v>131</v>
      </c>
      <c r="B12" s="225" t="s">
        <v>130</v>
      </c>
      <c r="C12" s="225"/>
      <c r="D12" s="225"/>
      <c r="E12" s="225"/>
    </row>
    <row r="13" spans="1:7" ht="32.25" customHeight="1" x14ac:dyDescent="0.25">
      <c r="A13" s="117" t="s">
        <v>129</v>
      </c>
      <c r="B13" s="117" t="s">
        <v>128</v>
      </c>
      <c r="C13" s="117"/>
      <c r="D13" s="117"/>
      <c r="E13" s="117"/>
    </row>
    <row r="14" spans="1:7" ht="36" customHeight="1" x14ac:dyDescent="0.25">
      <c r="A14" s="117" t="s">
        <v>127</v>
      </c>
      <c r="B14" s="225" t="s">
        <v>126</v>
      </c>
      <c r="C14" s="225"/>
      <c r="D14" s="225"/>
      <c r="E14" s="225"/>
      <c r="F14" s="45"/>
      <c r="G14" s="45"/>
    </row>
    <row r="15" spans="1:7" ht="22.5" customHeight="1" x14ac:dyDescent="0.25">
      <c r="A15" s="117" t="s">
        <v>125</v>
      </c>
      <c r="B15" s="225" t="s">
        <v>124</v>
      </c>
      <c r="C15" s="225"/>
      <c r="D15" s="225"/>
      <c r="E15" s="225"/>
      <c r="F15" s="45"/>
      <c r="G15" s="45"/>
    </row>
    <row r="16" spans="1:7" x14ac:dyDescent="0.25">
      <c r="A16" s="114"/>
      <c r="B16" s="118"/>
      <c r="C16" s="118"/>
      <c r="D16" s="118"/>
      <c r="E16" s="118"/>
      <c r="F16" s="45"/>
      <c r="G16" s="45"/>
    </row>
    <row r="17" spans="1:8" ht="47.25" customHeight="1" x14ac:dyDescent="0.25">
      <c r="A17" s="144" t="s">
        <v>123</v>
      </c>
      <c r="B17" s="117" t="s">
        <v>122</v>
      </c>
      <c r="C17" s="115"/>
      <c r="D17" s="115"/>
      <c r="E17" s="115"/>
      <c r="F17" s="56"/>
      <c r="G17" s="56"/>
    </row>
    <row r="18" spans="1:8" x14ac:dyDescent="0.25">
      <c r="A18" s="117" t="s">
        <v>121</v>
      </c>
      <c r="B18" s="115"/>
      <c r="C18" s="115"/>
      <c r="D18" s="115"/>
      <c r="E18" s="115"/>
      <c r="F18" s="45"/>
      <c r="G18" s="45"/>
      <c r="H18" s="54"/>
    </row>
    <row r="19" spans="1:8" x14ac:dyDescent="0.25">
      <c r="A19" s="114"/>
      <c r="B19" s="115"/>
      <c r="C19" s="115"/>
      <c r="D19" s="115"/>
      <c r="E19" s="115"/>
      <c r="F19" s="45"/>
      <c r="G19" s="45"/>
      <c r="H19" s="54"/>
    </row>
    <row r="20" spans="1:8" x14ac:dyDescent="0.25">
      <c r="A20" s="114" t="s">
        <v>120</v>
      </c>
      <c r="B20" s="114"/>
      <c r="C20" s="114"/>
      <c r="D20" s="114"/>
      <c r="E20" s="115"/>
      <c r="F20" s="54"/>
      <c r="G20" s="54"/>
      <c r="H20" s="54"/>
    </row>
    <row r="21" spans="1:8" x14ac:dyDescent="0.25">
      <c r="A21" s="114"/>
      <c r="B21" s="114"/>
      <c r="C21" s="114"/>
      <c r="D21" s="114"/>
      <c r="E21" s="115"/>
      <c r="F21" s="54"/>
      <c r="G21" s="54"/>
      <c r="H21" s="54"/>
    </row>
    <row r="22" spans="1:8" x14ac:dyDescent="0.25">
      <c r="A22" s="114"/>
      <c r="B22" s="114"/>
      <c r="C22" s="114"/>
      <c r="D22" s="114"/>
      <c r="E22" s="115"/>
      <c r="F22" s="54"/>
      <c r="G22" s="54"/>
      <c r="H22" s="54"/>
    </row>
    <row r="23" spans="1:8" ht="16.5" customHeight="1" x14ac:dyDescent="0.25">
      <c r="A23" s="119" t="s">
        <v>119</v>
      </c>
      <c r="B23" s="115"/>
      <c r="C23" s="115"/>
      <c r="D23" s="115"/>
      <c r="E23" s="115"/>
      <c r="F23" s="54"/>
      <c r="G23" s="54"/>
      <c r="H23" s="54"/>
    </row>
    <row r="24" spans="1:8" x14ac:dyDescent="0.25">
      <c r="A24" s="115"/>
      <c r="B24" s="226" t="s">
        <v>118</v>
      </c>
      <c r="C24" s="226"/>
      <c r="D24" s="226"/>
      <c r="E24" s="226"/>
      <c r="F24" s="54"/>
      <c r="G24" s="54"/>
      <c r="H24" s="54"/>
    </row>
    <row r="25" spans="1:8" x14ac:dyDescent="0.25">
      <c r="A25" s="140" t="s">
        <v>117</v>
      </c>
      <c r="B25" s="140" t="s">
        <v>116</v>
      </c>
      <c r="C25" s="141" t="s">
        <v>115</v>
      </c>
      <c r="D25" s="140" t="s">
        <v>114</v>
      </c>
      <c r="E25" s="141" t="s">
        <v>113</v>
      </c>
    </row>
    <row r="26" spans="1:8" x14ac:dyDescent="0.25">
      <c r="A26" s="120" t="s">
        <v>112</v>
      </c>
      <c r="B26" s="121" t="s">
        <v>111</v>
      </c>
      <c r="C26" s="183">
        <v>56456948.420000002</v>
      </c>
      <c r="D26" s="186">
        <v>56456948.420000002</v>
      </c>
      <c r="E26" s="187">
        <f>D26-C26</f>
        <v>0</v>
      </c>
    </row>
    <row r="27" spans="1:8" x14ac:dyDescent="0.25">
      <c r="A27" s="120" t="s">
        <v>110</v>
      </c>
      <c r="B27" s="121" t="s">
        <v>109</v>
      </c>
      <c r="C27" s="183">
        <v>56456948.420000002</v>
      </c>
      <c r="D27" s="186">
        <v>56456948.420000002</v>
      </c>
      <c r="E27" s="187">
        <f t="shared" ref="E27:E37" si="0">D27-C27</f>
        <v>0</v>
      </c>
    </row>
    <row r="28" spans="1:8" x14ac:dyDescent="0.25">
      <c r="A28" s="120" t="s">
        <v>108</v>
      </c>
      <c r="B28" s="121" t="s">
        <v>107</v>
      </c>
      <c r="C28" s="183"/>
      <c r="D28" s="186">
        <v>0</v>
      </c>
      <c r="E28" s="187">
        <v>0</v>
      </c>
    </row>
    <row r="29" spans="1:8" x14ac:dyDescent="0.25">
      <c r="A29" s="121" t="s">
        <v>106</v>
      </c>
      <c r="B29" s="121" t="s">
        <v>105</v>
      </c>
      <c r="C29" s="183"/>
      <c r="D29" s="186">
        <v>42161626.600000001</v>
      </c>
      <c r="E29" s="187">
        <f t="shared" si="0"/>
        <v>42161626.600000001</v>
      </c>
    </row>
    <row r="30" spans="1:8" x14ac:dyDescent="0.25">
      <c r="A30" s="121" t="s">
        <v>104</v>
      </c>
      <c r="B30" s="121" t="s">
        <v>103</v>
      </c>
      <c r="C30" s="183"/>
      <c r="D30" s="186">
        <v>42161626.600000001</v>
      </c>
      <c r="E30" s="187">
        <f t="shared" si="0"/>
        <v>42161626.600000001</v>
      </c>
    </row>
    <row r="31" spans="1:8" x14ac:dyDescent="0.25">
      <c r="A31" s="121" t="s">
        <v>102</v>
      </c>
      <c r="B31" s="121" t="s">
        <v>101</v>
      </c>
      <c r="C31" s="183">
        <v>56456948.420000002</v>
      </c>
      <c r="D31" s="186">
        <v>56456948.420000002</v>
      </c>
      <c r="E31" s="187">
        <f t="shared" si="0"/>
        <v>0</v>
      </c>
    </row>
    <row r="32" spans="1:8" x14ac:dyDescent="0.25">
      <c r="A32" s="121" t="s">
        <v>100</v>
      </c>
      <c r="B32" s="121" t="s">
        <v>99</v>
      </c>
      <c r="C32" s="183">
        <v>56456948.420000002</v>
      </c>
      <c r="D32" s="186">
        <v>56456948.420000002</v>
      </c>
      <c r="E32" s="187">
        <f t="shared" si="0"/>
        <v>0</v>
      </c>
    </row>
    <row r="33" spans="1:5" x14ac:dyDescent="0.25">
      <c r="A33" s="121" t="s">
        <v>98</v>
      </c>
      <c r="B33" s="121" t="s">
        <v>97</v>
      </c>
      <c r="C33" s="183"/>
      <c r="D33" s="186">
        <v>0</v>
      </c>
      <c r="E33" s="187">
        <v>0</v>
      </c>
    </row>
    <row r="34" spans="1:5" x14ac:dyDescent="0.25">
      <c r="A34" s="121" t="s">
        <v>96</v>
      </c>
      <c r="B34" s="121" t="s">
        <v>95</v>
      </c>
      <c r="C34" s="183"/>
      <c r="D34" s="186">
        <v>56456948.420000002</v>
      </c>
      <c r="E34" s="187">
        <f t="shared" si="0"/>
        <v>56456948.420000002</v>
      </c>
    </row>
    <row r="35" spans="1:5" x14ac:dyDescent="0.25">
      <c r="A35" s="121" t="s">
        <v>94</v>
      </c>
      <c r="B35" s="121" t="s">
        <v>93</v>
      </c>
      <c r="C35" s="183"/>
      <c r="D35" s="186">
        <v>43177339.469999999</v>
      </c>
      <c r="E35" s="187">
        <f t="shared" si="0"/>
        <v>43177339.469999999</v>
      </c>
    </row>
    <row r="36" spans="1:5" x14ac:dyDescent="0.25">
      <c r="A36" s="122" t="s">
        <v>92</v>
      </c>
      <c r="B36" s="122" t="s">
        <v>91</v>
      </c>
      <c r="C36" s="184"/>
      <c r="D36" s="186">
        <v>40998815.420000002</v>
      </c>
      <c r="E36" s="187">
        <f t="shared" si="0"/>
        <v>40998815.420000002</v>
      </c>
    </row>
    <row r="37" spans="1:5" x14ac:dyDescent="0.25">
      <c r="A37" s="121" t="s">
        <v>90</v>
      </c>
      <c r="B37" s="121" t="s">
        <v>89</v>
      </c>
      <c r="C37" s="185"/>
      <c r="D37" s="186">
        <v>40997715.420000002</v>
      </c>
      <c r="E37" s="187">
        <f t="shared" si="0"/>
        <v>40997715.420000002</v>
      </c>
    </row>
    <row r="38" spans="1:5" x14ac:dyDescent="0.25">
      <c r="A38" s="115"/>
      <c r="B38" s="123"/>
      <c r="C38" s="124"/>
      <c r="D38" s="124"/>
      <c r="E38" s="124"/>
    </row>
    <row r="39" spans="1:5" x14ac:dyDescent="0.25">
      <c r="A39" s="115"/>
      <c r="B39" s="123"/>
      <c r="C39" s="124"/>
      <c r="D39" s="124"/>
      <c r="E39" s="124"/>
    </row>
    <row r="40" spans="1:5" ht="40.5" customHeight="1" x14ac:dyDescent="0.25">
      <c r="A40" s="115"/>
      <c r="B40" s="123"/>
      <c r="C40" s="124"/>
      <c r="D40" s="124"/>
      <c r="E40" s="124"/>
    </row>
    <row r="41" spans="1:5" x14ac:dyDescent="0.25">
      <c r="A41" s="115"/>
      <c r="B41" s="123"/>
      <c r="C41" s="124"/>
      <c r="D41" s="124"/>
      <c r="E41" s="124"/>
    </row>
    <row r="42" spans="1:5" x14ac:dyDescent="0.25">
      <c r="A42" s="115"/>
      <c r="B42" s="123"/>
      <c r="C42" s="124"/>
      <c r="D42" s="124"/>
      <c r="E42" s="124"/>
    </row>
    <row r="43" spans="1:5" x14ac:dyDescent="0.25">
      <c r="A43" s="115"/>
      <c r="B43" s="123"/>
      <c r="C43" s="124"/>
      <c r="D43" s="124"/>
      <c r="E43" s="124"/>
    </row>
    <row r="44" spans="1:5" x14ac:dyDescent="0.25">
      <c r="A44" s="115"/>
      <c r="B44" s="123"/>
      <c r="C44" s="124"/>
      <c r="D44" s="124"/>
      <c r="E44" s="124"/>
    </row>
    <row r="45" spans="1:5" x14ac:dyDescent="0.25">
      <c r="A45" s="115"/>
      <c r="B45" s="123"/>
      <c r="C45" s="124"/>
      <c r="D45" s="124"/>
      <c r="E45" s="124"/>
    </row>
    <row r="46" spans="1:5" x14ac:dyDescent="0.25">
      <c r="A46" s="115"/>
      <c r="B46" s="123"/>
      <c r="C46" s="124"/>
      <c r="D46" s="124"/>
      <c r="E46" s="124"/>
    </row>
    <row r="47" spans="1:5" x14ac:dyDescent="0.25">
      <c r="A47" s="115"/>
      <c r="B47" s="123"/>
      <c r="C47" s="124"/>
      <c r="D47" s="124"/>
      <c r="E47" s="124"/>
    </row>
    <row r="48" spans="1:5" x14ac:dyDescent="0.25">
      <c r="A48" s="115"/>
      <c r="B48" s="123"/>
      <c r="C48" s="124"/>
      <c r="D48" s="124"/>
      <c r="E48" s="124"/>
    </row>
    <row r="49" spans="1:5" x14ac:dyDescent="0.25">
      <c r="A49" s="115"/>
      <c r="B49" s="123"/>
      <c r="C49" s="124"/>
      <c r="D49" s="124"/>
      <c r="E49" s="124"/>
    </row>
    <row r="50" spans="1:5" x14ac:dyDescent="0.25">
      <c r="A50" s="125"/>
      <c r="B50" s="126"/>
      <c r="C50" s="126"/>
      <c r="D50" s="126"/>
      <c r="E50" s="126"/>
    </row>
  </sheetData>
  <protectedRanges>
    <protectedRange sqref="A9:G9" name="Rango1_1"/>
  </protectedRanges>
  <mergeCells count="8">
    <mergeCell ref="B14:E14"/>
    <mergeCell ref="B15:E15"/>
    <mergeCell ref="B24:E24"/>
    <mergeCell ref="A3:C3"/>
    <mergeCell ref="A5:C5"/>
    <mergeCell ref="A7:E7"/>
    <mergeCell ref="A11:B11"/>
    <mergeCell ref="B12:E12"/>
  </mergeCells>
  <printOptions horizontalCentered="1"/>
  <pageMargins left="0.31496062992125984" right="0.31496062992125984" top="0.94488188976377963" bottom="0.35433070866141736" header="0" footer="0"/>
  <pageSetup scale="70" orientation="portrait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7</vt:i4>
      </vt:variant>
    </vt:vector>
  </HeadingPairs>
  <TitlesOfParts>
    <vt:vector size="23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  <vt:lpstr>'IC-10'!Área_de_impresión</vt:lpstr>
      <vt:lpstr>'IC-11'!Área_de_impresión</vt:lpstr>
      <vt:lpstr>'IC-14'!Área_de_impresión</vt:lpstr>
      <vt:lpstr>'IC-15'!Área_de_impresión</vt:lpstr>
      <vt:lpstr>'IC-18'!Área_de_impresión</vt:lpstr>
      <vt:lpstr>'IC-8'!Área_de_impresión</vt:lpstr>
      <vt:lpstr>'IC-9'!Área_de_impresión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1</cp:lastModifiedBy>
  <cp:lastPrinted>2024-10-24T18:33:27Z</cp:lastPrinted>
  <dcterms:created xsi:type="dcterms:W3CDTF">2018-10-31T19:27:45Z</dcterms:created>
  <dcterms:modified xsi:type="dcterms:W3CDTF">2024-10-24T19:06:54Z</dcterms:modified>
</cp:coreProperties>
</file>