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MAYO 2024\SEVAC\SEVAC150524\"/>
    </mc:Choice>
  </mc:AlternateContent>
  <xr:revisionPtr revIDLastSave="0" documentId="8_{2E083E2F-1998-431A-A81B-B1642D1659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definedNames>
    <definedName name="_xlnm.Print_Area" localSheetId="2">'IC-10'!$A$1:$I$30</definedName>
    <definedName name="_xlnm.Print_Area" localSheetId="3">'IC-11'!$A$1:$G$28</definedName>
    <definedName name="_xlnm.Print_Area" localSheetId="6">'IC-14'!$A$1:$F$27</definedName>
    <definedName name="_xlnm.Print_Area" localSheetId="7">'IC-15'!$A$1:$H$26</definedName>
    <definedName name="_xlnm.Print_Area" localSheetId="10">'IC-18'!$A$1:$G$22</definedName>
    <definedName name="_xlnm.Print_Area" localSheetId="0">'IC-8'!$A$1:$J$35</definedName>
    <definedName name="_xlnm.Print_Area" localSheetId="1">'IC-9'!$A$1:$I$32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8" l="1"/>
  <c r="E27" i="31" l="1"/>
  <c r="E29" i="31"/>
  <c r="E30" i="31"/>
  <c r="E31" i="31"/>
  <c r="E32" i="31"/>
  <c r="E34" i="31"/>
  <c r="E35" i="31"/>
  <c r="E36" i="31"/>
  <c r="E37" i="31"/>
  <c r="E26" i="31"/>
  <c r="D12" i="29"/>
  <c r="C12" i="29"/>
  <c r="E11" i="29"/>
  <c r="D25" i="28"/>
  <c r="C25" i="28"/>
  <c r="E21" i="28"/>
  <c r="E23" i="28"/>
  <c r="E19" i="28"/>
  <c r="E18" i="28"/>
  <c r="E17" i="28"/>
  <c r="E16" i="28"/>
  <c r="E15" i="28"/>
  <c r="E14" i="28"/>
  <c r="E13" i="28"/>
  <c r="E11" i="28"/>
  <c r="C38" i="27"/>
  <c r="D34" i="27" s="1"/>
  <c r="C37" i="25"/>
  <c r="D12" i="27" l="1"/>
  <c r="D26" i="27"/>
  <c r="D16" i="27"/>
  <c r="D24" i="27"/>
  <c r="D14" i="27"/>
  <c r="D18" i="27"/>
  <c r="D22" i="27"/>
  <c r="D27" i="27"/>
  <c r="D31" i="27"/>
  <c r="D35" i="27"/>
  <c r="D15" i="27"/>
  <c r="D19" i="27"/>
  <c r="D23" i="27"/>
  <c r="D28" i="27"/>
  <c r="D32" i="27"/>
  <c r="D20" i="27"/>
  <c r="D29" i="27"/>
  <c r="D33" i="27"/>
  <c r="D13" i="27"/>
  <c r="D17" i="27"/>
  <c r="D21" i="27"/>
  <c r="D25" i="27"/>
  <c r="D30" i="27"/>
  <c r="D15" i="24"/>
  <c r="D38" i="27" l="1"/>
  <c r="C35" i="30"/>
  <c r="C15" i="29"/>
  <c r="C11" i="26"/>
  <c r="C13" i="23"/>
  <c r="D15" i="22"/>
  <c r="C15" i="22"/>
  <c r="E29" i="20"/>
  <c r="D29" i="20"/>
  <c r="C29" i="20"/>
  <c r="C13" i="19"/>
  <c r="C13" i="18"/>
  <c r="C18" i="17"/>
  <c r="D20" i="16"/>
  <c r="D12" i="16"/>
</calcChain>
</file>

<file path=xl/sharedStrings.xml><?xml version="1.0" encoding="utf-8"?>
<sst xmlns="http://schemas.openxmlformats.org/spreadsheetml/2006/main" count="580" uniqueCount="358">
  <si>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</si>
  <si>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</si>
  <si>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</si>
  <si>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</si>
  <si>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</si>
  <si>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</si>
  <si>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</si>
  <si>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</si>
  <si>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</si>
  <si>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</si>
  <si>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</si>
  <si>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</si>
  <si>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</si>
  <si>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</si>
  <si>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</si>
  <si>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</si>
  <si>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</si>
  <si>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</si>
  <si>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</si>
  <si>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</si>
  <si>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</si>
  <si>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</si>
  <si>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</si>
  <si>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</si>
  <si>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</si>
  <si>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</si>
  <si>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</si>
  <si>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</si>
  <si>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</si>
  <si>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</si>
  <si>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</si>
  <si>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</si>
  <si>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</si>
  <si>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</si>
  <si>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</si>
  <si>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</si>
  <si>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</si>
  <si>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</si>
  <si>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</si>
  <si>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</si>
  <si>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</si>
  <si>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</si>
  <si>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</si>
  <si>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</si>
  <si>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</si>
  <si>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</si>
  <si>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</si>
  <si>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</si>
  <si>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</si>
  <si>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</si>
  <si>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</si>
  <si>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</si>
  <si>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</si>
  <si>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</si>
  <si>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Observaciones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</si>
  <si>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</si>
  <si>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</si>
  <si>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</si>
  <si>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</si>
  <si>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</si>
  <si>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</si>
  <si>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</si>
  <si>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</si>
  <si>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</si>
  <si>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</si>
  <si>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</si>
  <si>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</si>
  <si>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</si>
  <si>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</si>
  <si>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</si>
  <si>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</si>
  <si>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</si>
  <si>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</si>
  <si>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</si>
  <si>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</si>
  <si>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</si>
  <si>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</si>
  <si>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</si>
  <si>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</si>
  <si>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</si>
  <si>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</si>
  <si>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</si>
  <si>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</si>
  <si>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</si>
  <si>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</si>
  <si>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</si>
  <si>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</si>
  <si>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</si>
  <si>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</si>
  <si>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</si>
  <si>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</si>
  <si>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</si>
  <si>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</si>
  <si>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</si>
  <si>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</si>
  <si>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</si>
  <si>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</si>
  <si>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</si>
  <si>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</si>
  <si>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</si>
  <si>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</si>
  <si>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</si>
  <si>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</si>
  <si>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</si>
  <si>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</si>
  <si>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</si>
  <si>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</si>
  <si>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</si>
  <si>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</si>
  <si>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</si>
  <si>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</si>
  <si>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</si>
  <si>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</si>
  <si>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</si>
  <si>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</si>
  <si>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</si>
  <si>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</si>
  <si>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</si>
  <si>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</si>
  <si>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</si>
  <si>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Se informará, de manera agrupada, en las notas a los Estados Financieros las cuentas de orden contables y cuentas de orden presupuestario.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</si>
  <si>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</si>
  <si>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</si>
  <si>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</si>
  <si>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</si>
  <si>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</si>
  <si>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</si>
  <si>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</si>
  <si>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</si>
  <si>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</si>
  <si>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</si>
  <si>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</si>
  <si>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</si>
  <si>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</si>
  <si>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</si>
  <si>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</si>
  <si>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</si>
  <si>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</si>
  <si>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</si>
  <si>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</si>
  <si>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Criterios para la determinación de las estimaciones</t>
  </si>
  <si>
    <t>Ente público: Comision de Agua Potable y Alcantarillado de Taxco</t>
  </si>
  <si>
    <t>1122-001-001</t>
  </si>
  <si>
    <t>1122-001-002</t>
  </si>
  <si>
    <t>1122-001-003</t>
  </si>
  <si>
    <t>1122-001-004</t>
  </si>
  <si>
    <t>1122-001-005</t>
  </si>
  <si>
    <t>1122-001-006</t>
  </si>
  <si>
    <t>Servicio Domestico</t>
  </si>
  <si>
    <t>servicio Domestico Comercial</t>
  </si>
  <si>
    <t>servicio Comercial</t>
  </si>
  <si>
    <t>Servicio Industrial</t>
  </si>
  <si>
    <t>Cobro de IVA</t>
  </si>
  <si>
    <t>Cobro Proredes</t>
  </si>
  <si>
    <t>1261-3-001</t>
  </si>
  <si>
    <t>DEP ACUM CONSTRUCCIONES</t>
  </si>
  <si>
    <t>LINEAL</t>
  </si>
  <si>
    <t>REGULAR</t>
  </si>
  <si>
    <t>1263-1-001</t>
  </si>
  <si>
    <t>DEP ACUM DE MOBILIARIO Y EQ DE ADMINISTRACIÓN</t>
  </si>
  <si>
    <t>1263-1-002</t>
  </si>
  <si>
    <t>DEP ACUM DE MOBILIARIO Y EQUIPO</t>
  </si>
  <si>
    <t>1263-4-001</t>
  </si>
  <si>
    <t>DEP ACUM DE EQUIPO DE TRANSPORTE</t>
  </si>
  <si>
    <t>REGULAR/MALO</t>
  </si>
  <si>
    <t>1263-6-001</t>
  </si>
  <si>
    <t>DEP ACUM DE OTROS BIENES MUEBLES</t>
  </si>
  <si>
    <t>1263-6-002</t>
  </si>
  <si>
    <t>DEP ACUM DE EQUIPO DE COMPUTO</t>
  </si>
  <si>
    <t>1263-6-003</t>
  </si>
  <si>
    <t>DEP ACUM DE EQUIPO DE COMUNICACIÓN</t>
  </si>
  <si>
    <t>1263-6-004</t>
  </si>
  <si>
    <t>DEP ACUM DE EQUIPO DE COMPUTACION</t>
  </si>
  <si>
    <t>1263-6-005</t>
  </si>
  <si>
    <t>DEP ACUM DE HERRAMIENTAS Y MAQUINAS</t>
  </si>
  <si>
    <t>1191-1-001</t>
  </si>
  <si>
    <t>1191-1-002</t>
  </si>
  <si>
    <t>1191-1-003</t>
  </si>
  <si>
    <t>1191-1-004</t>
  </si>
  <si>
    <t>COMISION FEDERAL DE ELECTRICIDAD</t>
  </si>
  <si>
    <t>GRUPO DIAVAZ</t>
  </si>
  <si>
    <t>PLANTA POTABILIZADORA</t>
  </si>
  <si>
    <t>COMPU ENLACES S DE RLMI</t>
  </si>
  <si>
    <t>DEPOSITOS EN GARANTIA</t>
  </si>
  <si>
    <t>2249-1-001</t>
  </si>
  <si>
    <t>2249-1-002</t>
  </si>
  <si>
    <t>2249-1-003</t>
  </si>
  <si>
    <t>2249-1-004</t>
  </si>
  <si>
    <t>2249-1-005</t>
  </si>
  <si>
    <t>2249-1-006</t>
  </si>
  <si>
    <t>RET ADMON ANTERIOR ISR SALARIOS</t>
  </si>
  <si>
    <t>RET ADMON ANTERIOR ISR SERVICIOS</t>
  </si>
  <si>
    <t>RET ADMON ANTERIOR ISR ASIMILABLES</t>
  </si>
  <si>
    <t>RET ADMON ANTERIOR IVA RETENIDO</t>
  </si>
  <si>
    <t>IMSS ADMON ANTERIORES</t>
  </si>
  <si>
    <t>IVA A PAGAR ADMON ANTERIORES</t>
  </si>
  <si>
    <t>IMPUESTO RETENIDO</t>
  </si>
  <si>
    <t>MUNICIPAL</t>
  </si>
  <si>
    <t>ISR RET A TRAB DEL ORGANISMO</t>
  </si>
  <si>
    <t>ISR RET HONORARIOS DEL ORGANISMO</t>
  </si>
  <si>
    <t>SRT RET HON ASIMILABLES A SALARIOS</t>
  </si>
  <si>
    <t>IVA RETENIDO</t>
  </si>
  <si>
    <t>CUOTAS IMSS POR PAGAR</t>
  </si>
  <si>
    <t>IVA CAUSADO POR PAGAR</t>
  </si>
  <si>
    <t>INGRESOS DE GESTION:</t>
  </si>
  <si>
    <t>Consumo Domestico</t>
  </si>
  <si>
    <t>Particular</t>
  </si>
  <si>
    <t xml:space="preserve">COBRO A USUARIOS POR EL SERVICIO DE SUM DE AGUA POTABLE </t>
  </si>
  <si>
    <t>Consumo Domestico Residencial</t>
  </si>
  <si>
    <t xml:space="preserve">Consumo Domestico Comercial </t>
  </si>
  <si>
    <t>Consumo Comercial</t>
  </si>
  <si>
    <t>Consumo Publico</t>
  </si>
  <si>
    <t xml:space="preserve">Consumo Industrial </t>
  </si>
  <si>
    <t xml:space="preserve">Adeudo Consumo Domestico </t>
  </si>
  <si>
    <t xml:space="preserve">Adeudo Consumo Domestico Residencial </t>
  </si>
  <si>
    <t>AdeudoConsumo Domestico Comercial</t>
  </si>
  <si>
    <t>Adeudo Consumo Comercial</t>
  </si>
  <si>
    <t>Adeudo Consumo Publico</t>
  </si>
  <si>
    <t>Adeudo Consumo Industrial</t>
  </si>
  <si>
    <t>Pro-redes 15%</t>
  </si>
  <si>
    <t>Saneamiento 15%</t>
  </si>
  <si>
    <t>Conexiones</t>
  </si>
  <si>
    <t>Reconexiones</t>
  </si>
  <si>
    <t>Medidores</t>
  </si>
  <si>
    <t>Constancia de no Adeudo</t>
  </si>
  <si>
    <t>Cambio de Nombre</t>
  </si>
  <si>
    <t>Baja de Contrato</t>
  </si>
  <si>
    <t>Recargos</t>
  </si>
  <si>
    <t>Reactivacion de Contrato</t>
  </si>
  <si>
    <t>Reimpresion de recibo original</t>
  </si>
  <si>
    <t>INGRESOS POR VENTA DE BIENES Y PRESTACION DE SERVICIOS DE ENTIDADES PARAESTATALES Y FIDEICOMISOS NO EMPRESARIALES Y NO FINANCIEROS</t>
  </si>
  <si>
    <t>4173-01</t>
  </si>
  <si>
    <t>4173-02</t>
  </si>
  <si>
    <t>4173-03</t>
  </si>
  <si>
    <t>4173-04</t>
  </si>
  <si>
    <t>4173-05</t>
  </si>
  <si>
    <t>4173-06</t>
  </si>
  <si>
    <t>4173-07</t>
  </si>
  <si>
    <t>4173-08</t>
  </si>
  <si>
    <t>4173-09</t>
  </si>
  <si>
    <t>4173-10</t>
  </si>
  <si>
    <t>4173-11</t>
  </si>
  <si>
    <t>4173-12</t>
  </si>
  <si>
    <t>4173-13</t>
  </si>
  <si>
    <t>4173-14</t>
  </si>
  <si>
    <t>4173-16</t>
  </si>
  <si>
    <t>4173-17</t>
  </si>
  <si>
    <t>4173-19</t>
  </si>
  <si>
    <t>4173-20</t>
  </si>
  <si>
    <t>4173-21</t>
  </si>
  <si>
    <t>4173-23</t>
  </si>
  <si>
    <t>4173-24</t>
  </si>
  <si>
    <t>4173-25</t>
  </si>
  <si>
    <t>4173-26</t>
  </si>
  <si>
    <t>4173-28</t>
  </si>
  <si>
    <t>4173-29</t>
  </si>
  <si>
    <t>Multas</t>
  </si>
  <si>
    <t>Redondeo</t>
  </si>
  <si>
    <t>4319-1</t>
  </si>
  <si>
    <t>OTROS INGRESOS Y BENEFICIOS</t>
  </si>
  <si>
    <t>DESCUENTOS DE NOMINA</t>
  </si>
  <si>
    <t>PARTICULAR</t>
  </si>
  <si>
    <t>GASTOS Y OTRAS PÉRDIDAS</t>
  </si>
  <si>
    <t>GASTOS DE FUNCIONAMIENTO</t>
  </si>
  <si>
    <t>SERVICIOS PERSONALES</t>
  </si>
  <si>
    <t xml:space="preserve">Remuneraciones al personal de carácter permanente </t>
  </si>
  <si>
    <t>SUELDOS AL PERSONAL DE BASE</t>
  </si>
  <si>
    <t>Remuneraciones al personal de carácter transitorio</t>
  </si>
  <si>
    <t>Remuneraciones adicionales y especiales</t>
  </si>
  <si>
    <t>Seguridad social</t>
  </si>
  <si>
    <t xml:space="preserve">Otras presentaciones sociales y economicas </t>
  </si>
  <si>
    <t>Pago deestimulos a servidores públicos</t>
  </si>
  <si>
    <t xml:space="preserve">Materiales de administracion emision de documentos y articulos oficiales </t>
  </si>
  <si>
    <t>Alimentos y Utensilios</t>
  </si>
  <si>
    <t xml:space="preserve">Materias primas y materiales de produccion y comercialización </t>
  </si>
  <si>
    <t xml:space="preserve">Materiales y articulos de construccion y de reparacion </t>
  </si>
  <si>
    <t>Productos quimicos, farmaceuticos y de laboratorio</t>
  </si>
  <si>
    <t xml:space="preserve">Combustibles, lubricantes y aditivos </t>
  </si>
  <si>
    <t xml:space="preserve">Vestuarios,blancos ,prendas de proteccion y articulos deportivos </t>
  </si>
  <si>
    <t>Herramientas,refacciones y accesorios menores</t>
  </si>
  <si>
    <t>Servicios Generales</t>
  </si>
  <si>
    <t xml:space="preserve">Servicios Basicos </t>
  </si>
  <si>
    <t>Servicios de Arrendamiento</t>
  </si>
  <si>
    <t xml:space="preserve">Servicios Profesionales,Cientificos,Tecnicos y Otros Servicios </t>
  </si>
  <si>
    <t xml:space="preserve">Servicios Financieros, Bancarios y Comerciales </t>
  </si>
  <si>
    <t xml:space="preserve">Servicios de instalación, Reparación, Mantenimiento y Conservación </t>
  </si>
  <si>
    <t xml:space="preserve">Servicios de Comunicación Social y Publicidad </t>
  </si>
  <si>
    <t>Servicios de Traslado y Viáticos</t>
  </si>
  <si>
    <t xml:space="preserve">Servicios Oficiales </t>
  </si>
  <si>
    <t>Otros Servicios Generales</t>
  </si>
  <si>
    <t>Energia Electrica</t>
  </si>
  <si>
    <t>HACIENDA PÚBLICA/ PATRIMONIO</t>
  </si>
  <si>
    <t xml:space="preserve"> </t>
  </si>
  <si>
    <t>HACIENDA PÚBLICA/PATRIMONIO CONTRIBUIDO</t>
  </si>
  <si>
    <t>APORTACIONES</t>
  </si>
  <si>
    <t>3110-1</t>
  </si>
  <si>
    <t>Patrimonio</t>
  </si>
  <si>
    <t>Aportaciones</t>
  </si>
  <si>
    <t>Municipal</t>
  </si>
  <si>
    <t>RESULTADOS DE EJERCICIOS ANTERIORES</t>
  </si>
  <si>
    <t>3220-1</t>
  </si>
  <si>
    <t>Resultados Ejercicios Anteriores</t>
  </si>
  <si>
    <t>3220-2016</t>
  </si>
  <si>
    <t>Resultado de Ejercicio Anterior 2016</t>
  </si>
  <si>
    <t>3220-2017</t>
  </si>
  <si>
    <t>Resultado de Ejercicio Anterior 2017</t>
  </si>
  <si>
    <t>3220-2018</t>
  </si>
  <si>
    <t>Resultado De Ejercicios Anteriores 2018</t>
  </si>
  <si>
    <t>3220-2019</t>
  </si>
  <si>
    <t>Resultado De Ejercicios Anteriores 2019</t>
  </si>
  <si>
    <t>3220-2020</t>
  </si>
  <si>
    <t>Resultado De Ejercicios Anteriores 2020</t>
  </si>
  <si>
    <t>3220-2021</t>
  </si>
  <si>
    <t>Resultado De Ejercicios Anteriores 2021</t>
  </si>
  <si>
    <t>RECTIFICACIONES DE RESULTADOS DE EJERCICIO ANTERIORES</t>
  </si>
  <si>
    <t>3250-2018</t>
  </si>
  <si>
    <t>Rectificacion del resultado ejercicio 2018</t>
  </si>
  <si>
    <t>3220-2022</t>
  </si>
  <si>
    <t>Resultado De Ejercicios Anteriores 2022</t>
  </si>
  <si>
    <t>HACIENDA PUBLICA/PATRIMONIO</t>
  </si>
  <si>
    <t>HACIENDA PUBLICA/PATRIMONIO CONTRIBUIDO</t>
  </si>
  <si>
    <t>Gerardo Villarejo Hernandez</t>
  </si>
  <si>
    <t>Kiosco 1</t>
  </si>
  <si>
    <t>Kiosco 2</t>
  </si>
  <si>
    <t>BBVA Bancomer Cta.0117846282</t>
  </si>
  <si>
    <t>BBVA Bancomer Cta. 0118342040</t>
  </si>
  <si>
    <t>Banamex SA Cta. 911-162224</t>
  </si>
  <si>
    <t>Hsbc Mexico SA Cta. 4061475901</t>
  </si>
  <si>
    <t>Santander SA Cta. 22-00036555-6</t>
  </si>
  <si>
    <t>Santander SA Cta. 65-50604492-7</t>
  </si>
  <si>
    <t>Santander SA Cta.65-50896706-1</t>
  </si>
  <si>
    <t>Santander SA Cta.65-50896695-3</t>
  </si>
  <si>
    <t>Santander SA Cta.65-50953847-9</t>
  </si>
  <si>
    <t>NO SE TIENEN</t>
  </si>
  <si>
    <t>1111-1-002</t>
  </si>
  <si>
    <t>1111-1-004</t>
  </si>
  <si>
    <t>1111-1-005</t>
  </si>
  <si>
    <t>1112-1-004</t>
  </si>
  <si>
    <t>1112-1-005</t>
  </si>
  <si>
    <t>1112-2-001</t>
  </si>
  <si>
    <t>1112-3-002</t>
  </si>
  <si>
    <t>1112-4-001</t>
  </si>
  <si>
    <t>1112-4-004</t>
  </si>
  <si>
    <t>1112-4-005</t>
  </si>
  <si>
    <t>1112-4-006</t>
  </si>
  <si>
    <t>1112-4-007</t>
  </si>
  <si>
    <t>Durante el  ejercicio fiscal 2023, no se tuvieron fondos de afectacion especifica e inversiones financieras por lo que no se presenta informacion alguna.</t>
  </si>
  <si>
    <t>Durante el  ejercicio fiscal 2023, no se tuvieron fideicomisos, mandatos y contratos analogos.</t>
  </si>
  <si>
    <t>Durante el  ejercicio fiscal 2023, no se tuvieron participaciones, ni aportaciones de capital.</t>
  </si>
  <si>
    <t>NO APLICA</t>
  </si>
  <si>
    <t>Durante el  ejercicio fiscal 2023 no se  crearon estimaciones de ningun tipo, por lo que no se presenta informacion.</t>
  </si>
  <si>
    <t>Durante el  ejercicio fiscal 2023, este organismo operador no tiene registrados fondos y bienes de terceros en administracion o garantia</t>
  </si>
  <si>
    <t>2024 (1)</t>
  </si>
  <si>
    <t>2023 (2)</t>
  </si>
  <si>
    <t>3220-2023</t>
  </si>
  <si>
    <t>Resultado De Ejercicios Anteriores 2023</t>
  </si>
  <si>
    <t>1111-1-009</t>
  </si>
  <si>
    <t>Alberto Gonzales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</si>
</sst>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0" fontId="27" fillId="0" borderId="0"/>
    <xf numFmtId="0" fontId="1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2" fillId="0" borderId="0" xfId="15" applyFont="1" applyFill="1" applyBorder="1" applyAlignment="1">
      <alignment horizontal="left" vertical="center" wrapText="1"/>
    </xf>
    <xf numFmtId="4" fontId="22" fillId="0" borderId="0" xfId="17" applyNumberFormat="1" applyFont="1" applyFill="1" applyBorder="1" applyAlignment="1">
      <alignment horizontal="right" wrapText="1"/>
    </xf>
    <xf numFmtId="2" fontId="22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7" xfId="18" applyFont="1" applyBorder="1"/>
    <xf numFmtId="0" fontId="12" fillId="0" borderId="14" xfId="18" applyFont="1" applyFill="1" applyBorder="1" applyAlignment="1">
      <alignment horizontal="center" vertical="center" wrapText="1"/>
    </xf>
    <xf numFmtId="4" fontId="12" fillId="0" borderId="7" xfId="18" applyNumberFormat="1" applyFont="1" applyFill="1" applyBorder="1" applyAlignment="1">
      <alignment horizontal="right" vertical="center" wrapText="1"/>
    </xf>
    <xf numFmtId="4" fontId="12" fillId="0" borderId="7" xfId="18" applyNumberFormat="1" applyFont="1" applyFill="1" applyBorder="1" applyAlignment="1">
      <alignment horizontal="right" wrapText="1"/>
    </xf>
    <xf numFmtId="0" fontId="9" fillId="0" borderId="0" xfId="18" applyFont="1"/>
    <xf numFmtId="0" fontId="23" fillId="0" borderId="0" xfId="8" applyFont="1" applyFill="1" applyBorder="1"/>
    <xf numFmtId="0" fontId="16" fillId="0" borderId="0" xfId="18" applyFont="1"/>
    <xf numFmtId="0" fontId="23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3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7" xfId="15" applyFont="1" applyBorder="1"/>
    <xf numFmtId="49" fontId="4" fillId="0" borderId="14" xfId="15" applyNumberFormat="1" applyFont="1" applyFill="1" applyBorder="1" applyAlignment="1">
      <alignment horizontal="lef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" fontId="4" fillId="0" borderId="16" xfId="15" applyNumberFormat="1" applyFont="1" applyFill="1" applyBorder="1" applyAlignment="1">
      <alignment horizontal="right" vertical="center" wrapText="1"/>
    </xf>
    <xf numFmtId="49" fontId="4" fillId="0" borderId="17" xfId="15" applyNumberFormat="1" applyFont="1" applyFill="1" applyBorder="1" applyAlignment="1">
      <alignment horizontal="left" vertical="center" wrapText="1"/>
    </xf>
    <xf numFmtId="0" fontId="4" fillId="0" borderId="18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7" xfId="15" applyNumberFormat="1" applyFont="1" applyFill="1" applyBorder="1" applyAlignment="1">
      <alignment horizontal="left" vertical="center" wrapText="1"/>
    </xf>
    <xf numFmtId="4" fontId="4" fillId="0" borderId="7" xfId="15" applyNumberFormat="1" applyFont="1" applyFill="1" applyBorder="1" applyAlignment="1">
      <alignment horizontal="right" vertical="center" wrapText="1"/>
    </xf>
    <xf numFmtId="0" fontId="4" fillId="0" borderId="7" xfId="15" applyFont="1" applyFill="1" applyBorder="1"/>
    <xf numFmtId="0" fontId="4" fillId="0" borderId="7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11" xfId="15" applyFont="1" applyBorder="1"/>
    <xf numFmtId="4" fontId="4" fillId="0" borderId="19" xfId="15" applyNumberFormat="1" applyFont="1" applyFill="1" applyBorder="1" applyAlignment="1">
      <alignment horizontal="right" vertical="center" wrapText="1"/>
    </xf>
    <xf numFmtId="4" fontId="4" fillId="0" borderId="12" xfId="15" applyNumberFormat="1" applyFont="1" applyFill="1" applyBorder="1" applyAlignment="1">
      <alignment horizontal="right" wrapText="1"/>
    </xf>
    <xf numFmtId="4" fontId="4" fillId="0" borderId="16" xfId="15" applyNumberFormat="1" applyFont="1" applyFill="1" applyBorder="1" applyAlignment="1">
      <alignment horizontal="right" wrapText="1"/>
    </xf>
    <xf numFmtId="0" fontId="3" fillId="0" borderId="6" xfId="16" applyFont="1" applyFill="1" applyBorder="1" applyAlignment="1">
      <alignment vertical="top"/>
    </xf>
    <xf numFmtId="4" fontId="4" fillId="0" borderId="7" xfId="15" applyNumberFormat="1" applyFont="1" applyFill="1" applyBorder="1" applyAlignment="1">
      <alignment horizontal="right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20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7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7" xfId="15" applyNumberFormat="1" applyFont="1" applyFill="1" applyBorder="1" applyAlignment="1">
      <alignment wrapText="1"/>
    </xf>
    <xf numFmtId="4" fontId="4" fillId="0" borderId="7" xfId="15" applyNumberFormat="1" applyFont="1" applyBorder="1" applyAlignment="1">
      <alignment wrapText="1"/>
    </xf>
    <xf numFmtId="0" fontId="4" fillId="0" borderId="7" xfId="15" applyFont="1" applyBorder="1" applyAlignment="1">
      <alignment horizontal="left" wrapText="1"/>
    </xf>
    <xf numFmtId="0" fontId="6" fillId="0" borderId="15" xfId="15" applyFont="1" applyFill="1" applyBorder="1" applyAlignment="1">
      <alignment horizontal="left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4" fontId="6" fillId="0" borderId="7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7" xfId="15" applyFont="1" applyBorder="1" applyAlignment="1">
      <alignment vertical="top"/>
    </xf>
    <xf numFmtId="0" fontId="4" fillId="0" borderId="7" xfId="15" applyFont="1" applyFill="1" applyBorder="1" applyAlignment="1">
      <alignment vertical="top"/>
    </xf>
    <xf numFmtId="0" fontId="3" fillId="0" borderId="7" xfId="16" applyFont="1" applyFill="1" applyBorder="1" applyAlignment="1"/>
    <xf numFmtId="0" fontId="3" fillId="0" borderId="4" xfId="16" applyFont="1" applyFill="1" applyBorder="1" applyAlignment="1"/>
    <xf numFmtId="0" fontId="4" fillId="0" borderId="15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7" xfId="18" applyFont="1" applyBorder="1" applyAlignment="1">
      <alignment horizontal="center"/>
    </xf>
    <xf numFmtId="0" fontId="4" fillId="0" borderId="10" xfId="18" applyFont="1" applyBorder="1" applyAlignment="1">
      <alignment horizontal="center"/>
    </xf>
    <xf numFmtId="0" fontId="4" fillId="0" borderId="13" xfId="18" applyFont="1" applyBorder="1" applyAlignment="1">
      <alignment horizontal="center"/>
    </xf>
    <xf numFmtId="0" fontId="4" fillId="0" borderId="22" xfId="18" applyFont="1" applyFill="1" applyBorder="1" applyAlignment="1">
      <alignment horizontal="left" vertical="center" wrapText="1"/>
    </xf>
    <xf numFmtId="4" fontId="4" fillId="0" borderId="13" xfId="18" applyNumberFormat="1" applyFont="1" applyFill="1" applyBorder="1" applyAlignment="1">
      <alignment horizontal="right" wrapText="1"/>
    </xf>
    <xf numFmtId="0" fontId="4" fillId="0" borderId="8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4" fillId="0" borderId="24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7" xfId="21" quotePrefix="1" applyFont="1" applyFill="1" applyBorder="1"/>
    <xf numFmtId="0" fontId="4" fillId="0" borderId="7" xfId="21" applyFont="1" applyFill="1" applyBorder="1"/>
    <xf numFmtId="0" fontId="4" fillId="0" borderId="9" xfId="21" applyFont="1" applyFill="1" applyBorder="1"/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7" xfId="15" applyFont="1" applyFill="1" applyBorder="1" applyAlignment="1">
      <alignment horizontal="center" vertical="center"/>
    </xf>
    <xf numFmtId="0" fontId="6" fillId="2" borderId="5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7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7" xfId="15" applyFont="1" applyFill="1" applyBorder="1" applyAlignment="1">
      <alignment horizontal="center" vertical="center" wrapText="1"/>
    </xf>
    <xf numFmtId="0" fontId="28" fillId="0" borderId="0" xfId="15" applyFont="1"/>
    <xf numFmtId="0" fontId="28" fillId="0" borderId="0" xfId="18" applyFont="1"/>
    <xf numFmtId="0" fontId="6" fillId="2" borderId="7" xfId="18" applyFont="1" applyFill="1" applyBorder="1" applyAlignment="1">
      <alignment horizontal="center" vertical="center"/>
    </xf>
    <xf numFmtId="0" fontId="6" fillId="2" borderId="5" xfId="18" applyFont="1" applyFill="1" applyBorder="1" applyAlignment="1">
      <alignment horizontal="center" vertical="center"/>
    </xf>
    <xf numFmtId="0" fontId="6" fillId="2" borderId="7" xfId="20" applyNumberFormat="1" applyFont="1" applyFill="1" applyBorder="1" applyAlignment="1">
      <alignment horizontal="center" vertical="center" wrapText="1"/>
    </xf>
    <xf numFmtId="0" fontId="6" fillId="2" borderId="25" xfId="8" applyFont="1" applyFill="1" applyBorder="1" applyAlignment="1">
      <alignment horizontal="center" vertical="center" wrapText="1"/>
    </xf>
    <xf numFmtId="0" fontId="6" fillId="2" borderId="12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5" fillId="0" borderId="0" xfId="8" applyFont="1" applyFill="1" applyBorder="1" applyAlignment="1">
      <alignment horizontal="justify" vertical="center" wrapText="1"/>
    </xf>
    <xf numFmtId="0" fontId="10" fillId="0" borderId="0" xfId="15" applyFont="1" applyAlignment="1">
      <alignment horizontal="left" vertical="center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wrapText="1"/>
    </xf>
    <xf numFmtId="4" fontId="4" fillId="0" borderId="0" xfId="15" applyNumberFormat="1" applyFont="1" applyFill="1" applyBorder="1" applyAlignment="1">
      <alignment horizontal="right" vertical="center" wrapText="1"/>
    </xf>
    <xf numFmtId="0" fontId="4" fillId="0" borderId="0" xfId="15" applyFont="1" applyFill="1" applyBorder="1"/>
    <xf numFmtId="0" fontId="1" fillId="0" borderId="7" xfId="15" applyBorder="1"/>
    <xf numFmtId="8" fontId="1" fillId="0" borderId="7" xfId="15" applyNumberFormat="1" applyBorder="1"/>
    <xf numFmtId="0" fontId="15" fillId="0" borderId="0" xfId="15" applyFont="1"/>
    <xf numFmtId="4" fontId="4" fillId="0" borderId="7" xfId="15" applyNumberFormat="1" applyFont="1" applyFill="1" applyBorder="1" applyAlignment="1">
      <alignment horizontal="left" wrapText="1"/>
    </xf>
    <xf numFmtId="0" fontId="6" fillId="0" borderId="7" xfId="15" applyFont="1" applyBorder="1" applyAlignment="1">
      <alignment horizontal="left"/>
    </xf>
    <xf numFmtId="49" fontId="6" fillId="0" borderId="14" xfId="15" applyNumberFormat="1" applyFont="1" applyFill="1" applyBorder="1" applyAlignment="1">
      <alignment horizontal="left" wrapText="1"/>
    </xf>
    <xf numFmtId="0" fontId="4" fillId="0" borderId="7" xfId="15" applyFont="1" applyBorder="1" applyAlignment="1">
      <alignment horizontal="left" vertical="center"/>
    </xf>
    <xf numFmtId="4" fontId="4" fillId="0" borderId="7" xfId="15" applyNumberFormat="1" applyFont="1" applyFill="1" applyBorder="1" applyAlignment="1">
      <alignment horizontal="center" vertical="center" wrapText="1"/>
    </xf>
    <xf numFmtId="4" fontId="20" fillId="0" borderId="7" xfId="15" applyNumberFormat="1" applyFont="1" applyFill="1" applyBorder="1" applyAlignment="1">
      <alignment horizontal="center" vertical="center" wrapText="1"/>
    </xf>
    <xf numFmtId="49" fontId="6" fillId="0" borderId="14" xfId="15" applyNumberFormat="1" applyFont="1" applyFill="1" applyBorder="1" applyAlignment="1">
      <alignment horizontal="left" vertical="center" wrapText="1"/>
    </xf>
    <xf numFmtId="0" fontId="4" fillId="0" borderId="7" xfId="15" applyFont="1" applyBorder="1" applyAlignment="1">
      <alignment horizontal="left"/>
    </xf>
    <xf numFmtId="49" fontId="4" fillId="0" borderId="14" xfId="15" applyNumberFormat="1" applyFont="1" applyFill="1" applyBorder="1" applyAlignment="1">
      <alignment horizontal="left" wrapText="1"/>
    </xf>
    <xf numFmtId="0" fontId="1" fillId="0" borderId="0" xfId="15" applyAlignment="1"/>
    <xf numFmtId="0" fontId="4" fillId="0" borderId="7" xfId="15" applyFont="1" applyBorder="1" applyAlignment="1"/>
    <xf numFmtId="4" fontId="4" fillId="0" borderId="7" xfId="15" applyNumberFormat="1" applyFont="1" applyFill="1" applyBorder="1" applyAlignment="1">
      <alignment horizontal="center" wrapText="1"/>
    </xf>
    <xf numFmtId="10" fontId="4" fillId="0" borderId="7" xfId="29" applyNumberFormat="1" applyFont="1" applyFill="1" applyBorder="1" applyAlignment="1">
      <alignment horizontal="right" wrapText="1"/>
    </xf>
    <xf numFmtId="10" fontId="4" fillId="0" borderId="7" xfId="15" applyNumberFormat="1" applyFont="1" applyFill="1" applyBorder="1" applyAlignment="1">
      <alignment horizontal="right" vertical="center" wrapText="1"/>
    </xf>
    <xf numFmtId="0" fontId="4" fillId="0" borderId="9" xfId="15" applyFont="1" applyBorder="1"/>
    <xf numFmtId="4" fontId="4" fillId="0" borderId="3" xfId="15" applyNumberFormat="1" applyFont="1" applyFill="1" applyBorder="1" applyAlignment="1">
      <alignment horizontal="right" wrapText="1"/>
    </xf>
    <xf numFmtId="0" fontId="29" fillId="0" borderId="7" xfId="0" applyFont="1" applyBorder="1" applyAlignment="1">
      <alignment vertical="center"/>
    </xf>
    <xf numFmtId="0" fontId="4" fillId="0" borderId="9" xfId="15" applyFont="1" applyBorder="1" applyAlignment="1">
      <alignment horizontal="left"/>
    </xf>
    <xf numFmtId="49" fontId="4" fillId="0" borderId="0" xfId="15" applyNumberFormat="1" applyFont="1" applyFill="1" applyBorder="1" applyAlignment="1">
      <alignment horizontal="left" vertical="center" wrapText="1"/>
    </xf>
    <xf numFmtId="4" fontId="4" fillId="0" borderId="9" xfId="15" applyNumberFormat="1" applyFont="1" applyFill="1" applyBorder="1" applyAlignment="1">
      <alignment horizontal="right" vertical="center" wrapText="1"/>
    </xf>
    <xf numFmtId="4" fontId="4" fillId="0" borderId="1" xfId="15" applyNumberFormat="1" applyFont="1" applyFill="1" applyBorder="1" applyAlignment="1">
      <alignment horizontal="right" wrapText="1"/>
    </xf>
    <xf numFmtId="0" fontId="29" fillId="0" borderId="7" xfId="0" applyFont="1" applyBorder="1" applyAlignment="1">
      <alignment vertical="center" wrapText="1"/>
    </xf>
    <xf numFmtId="4" fontId="5" fillId="0" borderId="0" xfId="12" applyNumberFormat="1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4" fillId="0" borderId="26" xfId="18" applyFont="1" applyBorder="1" applyAlignment="1">
      <alignment horizontal="center"/>
    </xf>
    <xf numFmtId="0" fontId="4" fillId="0" borderId="10" xfId="18" applyFont="1" applyBorder="1" applyAlignment="1">
      <alignment horizontal="left"/>
    </xf>
    <xf numFmtId="165" fontId="4" fillId="0" borderId="10" xfId="18" applyNumberFormat="1" applyFont="1" applyBorder="1" applyAlignment="1">
      <alignment horizontal="right"/>
    </xf>
    <xf numFmtId="0" fontId="4" fillId="0" borderId="26" xfId="18" applyFont="1" applyBorder="1" applyAlignment="1">
      <alignment horizontal="left"/>
    </xf>
    <xf numFmtId="165" fontId="4" fillId="0" borderId="26" xfId="18" applyNumberFormat="1" applyFont="1" applyBorder="1" applyAlignment="1">
      <alignment horizontal="right"/>
    </xf>
    <xf numFmtId="165" fontId="4" fillId="0" borderId="2" xfId="18" applyNumberFormat="1" applyFont="1" applyBorder="1" applyAlignment="1">
      <alignment horizontal="right"/>
    </xf>
    <xf numFmtId="4" fontId="6" fillId="0" borderId="17" xfId="8" applyNumberFormat="1" applyFont="1" applyFill="1" applyBorder="1" applyAlignment="1">
      <alignment horizontal="center" vertical="center" wrapText="1"/>
    </xf>
    <xf numFmtId="4" fontId="6" fillId="0" borderId="27" xfId="8" applyNumberFormat="1" applyFont="1" applyFill="1" applyBorder="1" applyAlignment="1">
      <alignment horizontal="center" vertical="center" wrapText="1"/>
    </xf>
    <xf numFmtId="4" fontId="6" fillId="0" borderId="3" xfId="8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 applyProtection="1">
      <alignment horizontal="right" vertical="top" wrapText="1"/>
    </xf>
    <xf numFmtId="166" fontId="4" fillId="0" borderId="18" xfId="8" applyNumberFormat="1" applyFont="1" applyFill="1" applyBorder="1" applyAlignment="1">
      <alignment horizontal="right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0" fontId="6" fillId="2" borderId="7" xfId="15" applyFont="1" applyFill="1" applyBorder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6" fillId="2" borderId="9" xfId="15" applyFont="1" applyFill="1" applyBorder="1" applyAlignment="1">
      <alignment horizontal="center" vertical="center"/>
    </xf>
    <xf numFmtId="0" fontId="6" fillId="2" borderId="11" xfId="15" applyFont="1" applyFill="1" applyBorder="1" applyAlignment="1">
      <alignment horizontal="center" vertical="center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11" xfId="17" applyNumberFormat="1" applyFont="1" applyFill="1" applyBorder="1" applyAlignment="1">
      <alignment horizontal="center" vertical="center" wrapText="1"/>
    </xf>
    <xf numFmtId="4" fontId="6" fillId="2" borderId="7" xfId="17" applyNumberFormat="1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10" fillId="0" borderId="0" xfId="15" applyFont="1" applyAlignment="1">
      <alignment horizontal="left" vertical="center"/>
    </xf>
    <xf numFmtId="0" fontId="6" fillId="2" borderId="7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 wrapText="1"/>
    </xf>
    <xf numFmtId="0" fontId="17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horizontal="center"/>
    </xf>
    <xf numFmtId="0" fontId="3" fillId="0" borderId="3" xfId="16" applyFont="1" applyFill="1" applyBorder="1" applyAlignment="1">
      <alignment horizontal="left"/>
    </xf>
    <xf numFmtId="0" fontId="3" fillId="0" borderId="4" xfId="16" applyFont="1" applyFill="1" applyBorder="1" applyAlignment="1">
      <alignment horizontal="left"/>
    </xf>
    <xf numFmtId="0" fontId="3" fillId="0" borderId="5" xfId="16" applyFont="1" applyFill="1" applyBorder="1" applyAlignment="1">
      <alignment horizontal="left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11" fillId="0" borderId="0" xfId="16" applyFont="1" applyFill="1" applyBorder="1" applyAlignment="1">
      <alignment horizontal="left" vertical="top"/>
    </xf>
    <xf numFmtId="0" fontId="13" fillId="0" borderId="0" xfId="15" applyFont="1" applyAlignment="1">
      <alignment horizontal="center"/>
    </xf>
    <xf numFmtId="0" fontId="13" fillId="0" borderId="0" xfId="15" applyFont="1"/>
    <xf numFmtId="0" fontId="6" fillId="2" borderId="21" xfId="15" applyFont="1" applyFill="1" applyBorder="1" applyAlignment="1">
      <alignment horizontal="center" vertical="center"/>
    </xf>
    <xf numFmtId="0" fontId="3" fillId="0" borderId="6" xfId="16" applyFont="1" applyFill="1" applyBorder="1" applyAlignment="1">
      <alignment horizontal="justify" vertical="center" wrapText="1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4" fillId="2" borderId="3" xfId="18" applyFont="1" applyFill="1" applyBorder="1" applyAlignment="1">
      <alignment horizontal="left"/>
    </xf>
    <xf numFmtId="0" fontId="4" fillId="2" borderId="5" xfId="18" applyFont="1" applyFill="1" applyBorder="1" applyAlignment="1">
      <alignment horizontal="left"/>
    </xf>
    <xf numFmtId="0" fontId="6" fillId="0" borderId="3" xfId="18" applyFont="1" applyBorder="1" applyAlignment="1">
      <alignment horizontal="center"/>
    </xf>
    <xf numFmtId="0" fontId="6" fillId="0" borderId="5" xfId="18" applyFont="1" applyBorder="1" applyAlignment="1">
      <alignment horizontal="center"/>
    </xf>
    <xf numFmtId="0" fontId="5" fillId="0" borderId="0" xfId="8" applyFont="1" applyFill="1" applyBorder="1" applyAlignment="1">
      <alignment horizontal="justify" vertical="center" wrapText="1"/>
    </xf>
    <xf numFmtId="0" fontId="3" fillId="0" borderId="0" xfId="8" applyFont="1" applyFill="1" applyBorder="1" applyAlignment="1">
      <alignment horizontal="left" wrapText="1"/>
    </xf>
    <xf numFmtId="0" fontId="3" fillId="0" borderId="14" xfId="8" applyFont="1" applyFill="1" applyBorder="1" applyAlignment="1">
      <alignment horizontal="center"/>
    </xf>
  </cellXfs>
  <cellStyles count="30">
    <cellStyle name="=C:\WINNT\SYSTEM32\COMMAND.COM" xfId="4" xr:uid="{00000000-0005-0000-0000-000000000000}"/>
    <cellStyle name="Millares" xfId="29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24</xdr:row>
      <xdr:rowOff>185737</xdr:rowOff>
    </xdr:from>
    <xdr:ext cx="2019300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26161B8-BA80-4045-AE4E-8D34E46CA4C7}"/>
                </a:ext>
              </a:extLst>
            </xdr:cNvPr>
            <xdr:cNvSpPr txBox="1"/>
          </xdr:nvSpPr>
          <xdr:spPr>
            <a:xfrm>
              <a:off x="57151" y="4929187"/>
              <a:ext cx="2019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26161B8-BA80-4045-AE4E-8D34E46CA4C7}"/>
                </a:ext>
              </a:extLst>
            </xdr:cNvPr>
            <xdr:cNvSpPr txBox="1"/>
          </xdr:nvSpPr>
          <xdr:spPr>
            <a:xfrm>
              <a:off x="57151" y="4929187"/>
              <a:ext cx="2019300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Por@𝑂𝑠𝑐𝑎𝑟 𝐽𝑎𝑣𝑖𝑒𝑟 𝐺𝑜𝑚𝑒𝑧 𝐶𝑎𝑟𝑏𝑎𝑗𝑎𝑙@𝐴𝑢𝑥𝑖𝑙𝑖𝑎𝑟 𝐶𝑜𝑛𝑡𝑎𝑏𝑙𝑒))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1438276</xdr:colOff>
      <xdr:row>24</xdr:row>
      <xdr:rowOff>166687</xdr:rowOff>
    </xdr:from>
    <xdr:ext cx="24765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8D2750-983B-4AE3-B7F8-E5CB5449F80C}"/>
                </a:ext>
              </a:extLst>
            </xdr:cNvPr>
            <xdr:cNvSpPr txBox="1"/>
          </xdr:nvSpPr>
          <xdr:spPr>
            <a:xfrm>
              <a:off x="2200276" y="4910137"/>
              <a:ext cx="24765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Revisado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8D2750-983B-4AE3-B7F8-E5CB5449F80C}"/>
                </a:ext>
              </a:extLst>
            </xdr:cNvPr>
            <xdr:cNvSpPr txBox="1"/>
          </xdr:nvSpPr>
          <xdr:spPr>
            <a:xfrm>
              <a:off x="2200276" y="4910137"/>
              <a:ext cx="24765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█(Revisado Por@𝐶.𝑃.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104775</xdr:colOff>
      <xdr:row>24</xdr:row>
      <xdr:rowOff>166687</xdr:rowOff>
    </xdr:from>
    <xdr:ext cx="2286000" cy="500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191059E-D8C0-4B72-A560-8E40E54D91E0}"/>
                </a:ext>
              </a:extLst>
            </xdr:cNvPr>
            <xdr:cNvSpPr txBox="1"/>
          </xdr:nvSpPr>
          <xdr:spPr>
            <a:xfrm>
              <a:off x="4676775" y="4910137"/>
              <a:ext cx="228600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Apro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191059E-D8C0-4B72-A560-8E40E54D91E0}"/>
                </a:ext>
              </a:extLst>
            </xdr:cNvPr>
            <xdr:cNvSpPr txBox="1"/>
          </xdr:nvSpPr>
          <xdr:spPr>
            <a:xfrm>
              <a:off x="4676775" y="4910137"/>
              <a:ext cx="228600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█(Apro𝑏𝑎𝑑𝑜 𝑃𝑜𝑟@𝐶.𝑃. 𝐴𝑙𝑓𝑟𝑒𝑑𝑜 𝐸𝑠𝑡𝑟𝑎𝑑𝑎 𝐻𝑒𝑟𝑛𝑎𝑛𝑑𝑒𝑧@𝐷𝑖𝑟𝑒𝑐𝑡𝑜𝑟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28575</xdr:colOff>
      <xdr:row>24</xdr:row>
      <xdr:rowOff>166687</xdr:rowOff>
    </xdr:from>
    <xdr:ext cx="2428875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8C8D362-882E-4069-9F17-0C82695D5C80}"/>
                </a:ext>
              </a:extLst>
            </xdr:cNvPr>
            <xdr:cNvSpPr txBox="1"/>
          </xdr:nvSpPr>
          <xdr:spPr>
            <a:xfrm>
              <a:off x="6781800" y="4910137"/>
              <a:ext cx="242887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Vo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Bo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𝑐𝑜𝑛𝑡𝑟𝑜𝑙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8C8D362-882E-4069-9F17-0C82695D5C80}"/>
                </a:ext>
              </a:extLst>
            </xdr:cNvPr>
            <xdr:cNvSpPr txBox="1"/>
          </xdr:nvSpPr>
          <xdr:spPr>
            <a:xfrm>
              <a:off x="6781800" y="4910137"/>
              <a:ext cx="242887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█(Vo.Bo@𝐶.𝑃.𝐵𝑢𝑙𝑚𝑎𝑟𝑜 𝑀𝑢𝑛𝑑𝑜 𝑅𝑒𝑦𝑛𝑎@𝑂𝑟𝑔𝑎𝑛𝑜 𝑑𝑒 𝑐𝑜𝑛𝑡𝑟𝑜𝑙 𝑖𝑛𝑡𝑒𝑟𝑛𝑜))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20478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905F5AC-9644-454A-ACA6-7E16660CEE7A}"/>
                </a:ext>
              </a:extLst>
            </xdr:cNvPr>
            <xdr:cNvSpPr txBox="1"/>
          </xdr:nvSpPr>
          <xdr:spPr>
            <a:xfrm>
              <a:off x="0" y="9058275"/>
              <a:ext cx="20478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905F5AC-9644-454A-ACA6-7E16660CEE7A}"/>
                </a:ext>
              </a:extLst>
            </xdr:cNvPr>
            <xdr:cNvSpPr txBox="1"/>
          </xdr:nvSpPr>
          <xdr:spPr>
            <a:xfrm>
              <a:off x="0" y="9058275"/>
              <a:ext cx="20478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1181101</xdr:colOff>
      <xdr:row>40</xdr:row>
      <xdr:rowOff>0</xdr:rowOff>
    </xdr:from>
    <xdr:ext cx="2419349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F0A3882-EC91-4FFF-9556-F79FF06E9A04}"/>
                </a:ext>
              </a:extLst>
            </xdr:cNvPr>
            <xdr:cNvSpPr txBox="1"/>
          </xdr:nvSpPr>
          <xdr:spPr>
            <a:xfrm>
              <a:off x="2171701" y="9058275"/>
              <a:ext cx="2419349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F0A3882-EC91-4FFF-9556-F79FF06E9A04}"/>
                </a:ext>
              </a:extLst>
            </xdr:cNvPr>
            <xdr:cNvSpPr txBox="1"/>
          </xdr:nvSpPr>
          <xdr:spPr>
            <a:xfrm>
              <a:off x="2171701" y="9058275"/>
              <a:ext cx="2419349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85727</xdr:colOff>
      <xdr:row>40</xdr:row>
      <xdr:rowOff>0</xdr:rowOff>
    </xdr:from>
    <xdr:ext cx="2085974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1A20B2-C1FB-45C2-ABEC-A196695B5B45}"/>
                </a:ext>
              </a:extLst>
            </xdr:cNvPr>
            <xdr:cNvSpPr txBox="1"/>
          </xdr:nvSpPr>
          <xdr:spPr>
            <a:xfrm>
              <a:off x="4848227" y="9058275"/>
              <a:ext cx="2085974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1A20B2-C1FB-45C2-ABEC-A196695B5B45}"/>
                </a:ext>
              </a:extLst>
            </xdr:cNvPr>
            <xdr:cNvSpPr txBox="1"/>
          </xdr:nvSpPr>
          <xdr:spPr>
            <a:xfrm>
              <a:off x="4848227" y="9058275"/>
              <a:ext cx="2085974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4</xdr:col>
      <xdr:colOff>1533525</xdr:colOff>
      <xdr:row>40</xdr:row>
      <xdr:rowOff>0</xdr:rowOff>
    </xdr:from>
    <xdr:ext cx="18002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511EA57-113B-4A05-84A2-62C757FF71F2}"/>
                </a:ext>
              </a:extLst>
            </xdr:cNvPr>
            <xdr:cNvSpPr txBox="1"/>
          </xdr:nvSpPr>
          <xdr:spPr>
            <a:xfrm>
              <a:off x="7058025" y="9058275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511EA57-113B-4A05-84A2-62C757FF71F2}"/>
                </a:ext>
              </a:extLst>
            </xdr:cNvPr>
            <xdr:cNvSpPr txBox="1"/>
          </xdr:nvSpPr>
          <xdr:spPr>
            <a:xfrm>
              <a:off x="7058025" y="9058275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FF23EF3-D764-4830-B0F0-8AE9E7495E5E}"/>
                </a:ext>
              </a:extLst>
            </xdr:cNvPr>
            <xdr:cNvSpPr txBox="1"/>
          </xdr:nvSpPr>
          <xdr:spPr>
            <a:xfrm>
              <a:off x="0" y="31908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FF23EF3-D764-4830-B0F0-8AE9E7495E5E}"/>
                </a:ext>
              </a:extLst>
            </xdr:cNvPr>
            <xdr:cNvSpPr txBox="1"/>
          </xdr:nvSpPr>
          <xdr:spPr>
            <a:xfrm>
              <a:off x="0" y="31908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866776</xdr:colOff>
      <xdr:row>15</xdr:row>
      <xdr:rowOff>0</xdr:rowOff>
    </xdr:from>
    <xdr:ext cx="257175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D102686B-D495-469A-BE67-68F25BD07401}"/>
                </a:ext>
              </a:extLst>
            </xdr:cNvPr>
            <xdr:cNvSpPr txBox="1"/>
          </xdr:nvSpPr>
          <xdr:spPr>
            <a:xfrm>
              <a:off x="1857376" y="3190875"/>
              <a:ext cx="25717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D102686B-D495-469A-BE67-68F25BD07401}"/>
                </a:ext>
              </a:extLst>
            </xdr:cNvPr>
            <xdr:cNvSpPr txBox="1"/>
          </xdr:nvSpPr>
          <xdr:spPr>
            <a:xfrm>
              <a:off x="1857376" y="3190875"/>
              <a:ext cx="25717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809626</xdr:colOff>
      <xdr:row>15</xdr:row>
      <xdr:rowOff>0</xdr:rowOff>
    </xdr:from>
    <xdr:ext cx="2095500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AA73A386-54DB-4D6E-A1F5-393F1C417996}"/>
                </a:ext>
              </a:extLst>
            </xdr:cNvPr>
            <xdr:cNvSpPr txBox="1"/>
          </xdr:nvSpPr>
          <xdr:spPr>
            <a:xfrm>
              <a:off x="4476751" y="3190875"/>
              <a:ext cx="20955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AA73A386-54DB-4D6E-A1F5-393F1C417996}"/>
                </a:ext>
              </a:extLst>
            </xdr:cNvPr>
            <xdr:cNvSpPr txBox="1"/>
          </xdr:nvSpPr>
          <xdr:spPr>
            <a:xfrm>
              <a:off x="4476751" y="3190875"/>
              <a:ext cx="20955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4</xdr:col>
      <xdr:colOff>600076</xdr:colOff>
      <xdr:row>15</xdr:row>
      <xdr:rowOff>0</xdr:rowOff>
    </xdr:from>
    <xdr:ext cx="192405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ADE6D67-502F-4214-B797-AB85AFE7F16D}"/>
                </a:ext>
              </a:extLst>
            </xdr:cNvPr>
            <xdr:cNvSpPr txBox="1"/>
          </xdr:nvSpPr>
          <xdr:spPr>
            <a:xfrm>
              <a:off x="6638926" y="31908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ADE6D67-502F-4214-B797-AB85AFE7F16D}"/>
                </a:ext>
              </a:extLst>
            </xdr:cNvPr>
            <xdr:cNvSpPr txBox="1"/>
          </xdr:nvSpPr>
          <xdr:spPr>
            <a:xfrm>
              <a:off x="6638926" y="3190875"/>
              <a:ext cx="19240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CC897EB-1DDD-4B6D-9585-2E1F5923DD6E}"/>
                </a:ext>
              </a:extLst>
            </xdr:cNvPr>
            <xdr:cNvSpPr txBox="1"/>
          </xdr:nvSpPr>
          <xdr:spPr>
            <a:xfrm>
              <a:off x="0" y="90582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CC897EB-1DDD-4B6D-9585-2E1F5923DD6E}"/>
                </a:ext>
              </a:extLst>
            </xdr:cNvPr>
            <xdr:cNvSpPr txBox="1"/>
          </xdr:nvSpPr>
          <xdr:spPr>
            <a:xfrm>
              <a:off x="0" y="90582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1466851</xdr:colOff>
      <xdr:row>43</xdr:row>
      <xdr:rowOff>0</xdr:rowOff>
    </xdr:from>
    <xdr:ext cx="2428874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702F08BB-CC54-4A2B-A84C-9FD17D41C5D2}"/>
                </a:ext>
              </a:extLst>
            </xdr:cNvPr>
            <xdr:cNvSpPr txBox="1"/>
          </xdr:nvSpPr>
          <xdr:spPr>
            <a:xfrm>
              <a:off x="1981201" y="9058275"/>
              <a:ext cx="2428874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702F08BB-CC54-4A2B-A84C-9FD17D41C5D2}"/>
                </a:ext>
              </a:extLst>
            </xdr:cNvPr>
            <xdr:cNvSpPr txBox="1"/>
          </xdr:nvSpPr>
          <xdr:spPr>
            <a:xfrm>
              <a:off x="1981201" y="9058275"/>
              <a:ext cx="2428874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304801</xdr:colOff>
      <xdr:row>43</xdr:row>
      <xdr:rowOff>0</xdr:rowOff>
    </xdr:from>
    <xdr:ext cx="2181224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F1F6A8C-5C01-49CC-BB92-21C228C1BB55}"/>
                </a:ext>
              </a:extLst>
            </xdr:cNvPr>
            <xdr:cNvSpPr txBox="1"/>
          </xdr:nvSpPr>
          <xdr:spPr>
            <a:xfrm>
              <a:off x="4457701" y="9058275"/>
              <a:ext cx="2181224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F1F6A8C-5C01-49CC-BB92-21C228C1BB55}"/>
                </a:ext>
              </a:extLst>
            </xdr:cNvPr>
            <xdr:cNvSpPr txBox="1"/>
          </xdr:nvSpPr>
          <xdr:spPr>
            <a:xfrm>
              <a:off x="4457701" y="9058275"/>
              <a:ext cx="2181224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1104901</xdr:colOff>
      <xdr:row>43</xdr:row>
      <xdr:rowOff>0</xdr:rowOff>
    </xdr:from>
    <xdr:ext cx="2000249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4147FF9-5E05-46D9-8316-7FA8F0B20753}"/>
                </a:ext>
              </a:extLst>
            </xdr:cNvPr>
            <xdr:cNvSpPr txBox="1"/>
          </xdr:nvSpPr>
          <xdr:spPr>
            <a:xfrm>
              <a:off x="6505576" y="9058275"/>
              <a:ext cx="20002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4147FF9-5E05-46D9-8316-7FA8F0B20753}"/>
                </a:ext>
              </a:extLst>
            </xdr:cNvPr>
            <xdr:cNvSpPr txBox="1"/>
          </xdr:nvSpPr>
          <xdr:spPr>
            <a:xfrm>
              <a:off x="6505576" y="9058275"/>
              <a:ext cx="2000249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DFFC03-5665-43CC-9258-079BE2449E22}"/>
                </a:ext>
              </a:extLst>
            </xdr:cNvPr>
            <xdr:cNvSpPr txBox="1"/>
          </xdr:nvSpPr>
          <xdr:spPr>
            <a:xfrm>
              <a:off x="0" y="57816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DFFC03-5665-43CC-9258-079BE2449E22}"/>
                </a:ext>
              </a:extLst>
            </xdr:cNvPr>
            <xdr:cNvSpPr txBox="1"/>
          </xdr:nvSpPr>
          <xdr:spPr>
            <a:xfrm>
              <a:off x="0" y="57816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1285875</xdr:colOff>
      <xdr:row>29</xdr:row>
      <xdr:rowOff>0</xdr:rowOff>
    </xdr:from>
    <xdr:ext cx="240030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5EF7A8D0-85AF-4940-A3C9-18C17DCD5C65}"/>
                </a:ext>
              </a:extLst>
            </xdr:cNvPr>
            <xdr:cNvSpPr txBox="1"/>
          </xdr:nvSpPr>
          <xdr:spPr>
            <a:xfrm>
              <a:off x="2047875" y="5781675"/>
              <a:ext cx="24003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5EF7A8D0-85AF-4940-A3C9-18C17DCD5C65}"/>
                </a:ext>
              </a:extLst>
            </xdr:cNvPr>
            <xdr:cNvSpPr txBox="1"/>
          </xdr:nvSpPr>
          <xdr:spPr>
            <a:xfrm>
              <a:off x="2047875" y="5781675"/>
              <a:ext cx="24003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381000</xdr:colOff>
      <xdr:row>29</xdr:row>
      <xdr:rowOff>0</xdr:rowOff>
    </xdr:from>
    <xdr:ext cx="2171700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31DB7FA-81C0-4DB2-8C84-CC9142B75217}"/>
                </a:ext>
              </a:extLst>
            </xdr:cNvPr>
            <xdr:cNvSpPr txBox="1"/>
          </xdr:nvSpPr>
          <xdr:spPr>
            <a:xfrm>
              <a:off x="4619625" y="5781675"/>
              <a:ext cx="21717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31DB7FA-81C0-4DB2-8C84-CC9142B75217}"/>
                </a:ext>
              </a:extLst>
            </xdr:cNvPr>
            <xdr:cNvSpPr txBox="1"/>
          </xdr:nvSpPr>
          <xdr:spPr>
            <a:xfrm>
              <a:off x="4619625" y="5781675"/>
              <a:ext cx="21717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323850</xdr:colOff>
      <xdr:row>29</xdr:row>
      <xdr:rowOff>0</xdr:rowOff>
    </xdr:from>
    <xdr:ext cx="20669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BCBA2B7-9090-4502-8B74-76C9E2EBD029}"/>
                </a:ext>
              </a:extLst>
            </xdr:cNvPr>
            <xdr:cNvSpPr txBox="1"/>
          </xdr:nvSpPr>
          <xdr:spPr>
            <a:xfrm>
              <a:off x="6705600" y="5781675"/>
              <a:ext cx="20669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BCBA2B7-9090-4502-8B74-76C9E2EBD029}"/>
                </a:ext>
              </a:extLst>
            </xdr:cNvPr>
            <xdr:cNvSpPr txBox="1"/>
          </xdr:nvSpPr>
          <xdr:spPr>
            <a:xfrm>
              <a:off x="6705600" y="5781675"/>
              <a:ext cx="20669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DD74EB9-2E59-40F0-95E8-9ECC249A6EC2}"/>
                </a:ext>
              </a:extLst>
            </xdr:cNvPr>
            <xdr:cNvSpPr txBox="1"/>
          </xdr:nvSpPr>
          <xdr:spPr>
            <a:xfrm>
              <a:off x="0" y="36480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DD74EB9-2E59-40F0-95E8-9ECC249A6EC2}"/>
                </a:ext>
              </a:extLst>
            </xdr:cNvPr>
            <xdr:cNvSpPr txBox="1"/>
          </xdr:nvSpPr>
          <xdr:spPr>
            <a:xfrm>
              <a:off x="0" y="36480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1295401</xdr:colOff>
      <xdr:row>18</xdr:row>
      <xdr:rowOff>0</xdr:rowOff>
    </xdr:from>
    <xdr:ext cx="238125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EDE5EF8D-3E6F-479C-B860-00A7FA01DCC1}"/>
                </a:ext>
              </a:extLst>
            </xdr:cNvPr>
            <xdr:cNvSpPr txBox="1"/>
          </xdr:nvSpPr>
          <xdr:spPr>
            <a:xfrm>
              <a:off x="2057401" y="3648075"/>
              <a:ext cx="23812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EDE5EF8D-3E6F-479C-B860-00A7FA01DCC1}"/>
                </a:ext>
              </a:extLst>
            </xdr:cNvPr>
            <xdr:cNvSpPr txBox="1"/>
          </xdr:nvSpPr>
          <xdr:spPr>
            <a:xfrm>
              <a:off x="2057401" y="3648075"/>
              <a:ext cx="23812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457200</xdr:colOff>
      <xdr:row>18</xdr:row>
      <xdr:rowOff>0</xdr:rowOff>
    </xdr:from>
    <xdr:ext cx="2162176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144A4F4-5F8D-456C-8662-AD1471462F83}"/>
                </a:ext>
              </a:extLst>
            </xdr:cNvPr>
            <xdr:cNvSpPr txBox="1"/>
          </xdr:nvSpPr>
          <xdr:spPr>
            <a:xfrm>
              <a:off x="4476750" y="3648075"/>
              <a:ext cx="2162176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144A4F4-5F8D-456C-8662-AD1471462F83}"/>
                </a:ext>
              </a:extLst>
            </xdr:cNvPr>
            <xdr:cNvSpPr txBox="1"/>
          </xdr:nvSpPr>
          <xdr:spPr>
            <a:xfrm>
              <a:off x="4476750" y="3648075"/>
              <a:ext cx="2162176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457200</xdr:colOff>
      <xdr:row>18</xdr:row>
      <xdr:rowOff>0</xdr:rowOff>
    </xdr:from>
    <xdr:ext cx="19335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76DC2E1E-A262-48D7-9ABF-81DA200C56E4}"/>
                </a:ext>
              </a:extLst>
            </xdr:cNvPr>
            <xdr:cNvSpPr txBox="1"/>
          </xdr:nvSpPr>
          <xdr:spPr>
            <a:xfrm>
              <a:off x="6619875" y="3648075"/>
              <a:ext cx="19335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76DC2E1E-A262-48D7-9ABF-81DA200C56E4}"/>
                </a:ext>
              </a:extLst>
            </xdr:cNvPr>
            <xdr:cNvSpPr txBox="1"/>
          </xdr:nvSpPr>
          <xdr:spPr>
            <a:xfrm>
              <a:off x="6619875" y="3648075"/>
              <a:ext cx="19335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F45EA56-E0E8-4BA2-94E0-AD3D278BC05F}"/>
                </a:ext>
              </a:extLst>
            </xdr:cNvPr>
            <xdr:cNvSpPr txBox="1"/>
          </xdr:nvSpPr>
          <xdr:spPr>
            <a:xfrm>
              <a:off x="0" y="7505700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F45EA56-E0E8-4BA2-94E0-AD3D278BC05F}"/>
                </a:ext>
              </a:extLst>
            </xdr:cNvPr>
            <xdr:cNvSpPr txBox="1"/>
          </xdr:nvSpPr>
          <xdr:spPr>
            <a:xfrm>
              <a:off x="0" y="7505700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476251</xdr:colOff>
      <xdr:row>38</xdr:row>
      <xdr:rowOff>0</xdr:rowOff>
    </xdr:from>
    <xdr:ext cx="234315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4356E369-599B-41D4-BB27-08F290CF4325}"/>
                </a:ext>
              </a:extLst>
            </xdr:cNvPr>
            <xdr:cNvSpPr txBox="1"/>
          </xdr:nvSpPr>
          <xdr:spPr>
            <a:xfrm>
              <a:off x="1933576" y="7505700"/>
              <a:ext cx="23431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4356E369-599B-41D4-BB27-08F290CF4325}"/>
                </a:ext>
              </a:extLst>
            </xdr:cNvPr>
            <xdr:cNvSpPr txBox="1"/>
          </xdr:nvSpPr>
          <xdr:spPr>
            <a:xfrm>
              <a:off x="1933576" y="7505700"/>
              <a:ext cx="23431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209550</xdr:colOff>
      <xdr:row>38</xdr:row>
      <xdr:rowOff>0</xdr:rowOff>
    </xdr:from>
    <xdr:ext cx="2181225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3E362EF4-9ED1-48D5-817C-07C9A0597593}"/>
                </a:ext>
              </a:extLst>
            </xdr:cNvPr>
            <xdr:cNvSpPr txBox="1"/>
          </xdr:nvSpPr>
          <xdr:spPr>
            <a:xfrm>
              <a:off x="4295775" y="7505700"/>
              <a:ext cx="21812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3E362EF4-9ED1-48D5-817C-07C9A0597593}"/>
                </a:ext>
              </a:extLst>
            </xdr:cNvPr>
            <xdr:cNvSpPr txBox="1"/>
          </xdr:nvSpPr>
          <xdr:spPr>
            <a:xfrm>
              <a:off x="4295775" y="7505700"/>
              <a:ext cx="21812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666750</xdr:colOff>
      <xdr:row>38</xdr:row>
      <xdr:rowOff>0</xdr:rowOff>
    </xdr:from>
    <xdr:ext cx="18002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B64D9276-5FD1-4C80-9C6A-E742FB666E43}"/>
                </a:ext>
              </a:extLst>
            </xdr:cNvPr>
            <xdr:cNvSpPr txBox="1"/>
          </xdr:nvSpPr>
          <xdr:spPr>
            <a:xfrm>
              <a:off x="6553200" y="7505700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B64D9276-5FD1-4C80-9C6A-E742FB666E43}"/>
                </a:ext>
              </a:extLst>
            </xdr:cNvPr>
            <xdr:cNvSpPr txBox="1"/>
          </xdr:nvSpPr>
          <xdr:spPr>
            <a:xfrm>
              <a:off x="6553200" y="7505700"/>
              <a:ext cx="18002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650C02F-11FC-43BB-9CDF-DC5DFA0B4688}"/>
                </a:ext>
              </a:extLst>
            </xdr:cNvPr>
            <xdr:cNvSpPr txBox="1"/>
          </xdr:nvSpPr>
          <xdr:spPr>
            <a:xfrm>
              <a:off x="0" y="95154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650C02F-11FC-43BB-9CDF-DC5DFA0B4688}"/>
                </a:ext>
              </a:extLst>
            </xdr:cNvPr>
            <xdr:cNvSpPr txBox="1"/>
          </xdr:nvSpPr>
          <xdr:spPr>
            <a:xfrm>
              <a:off x="0" y="951547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390526</xdr:colOff>
      <xdr:row>42</xdr:row>
      <xdr:rowOff>0</xdr:rowOff>
    </xdr:from>
    <xdr:ext cx="270510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4ABC61AD-D63D-439E-841C-CD5BE96FFE01}"/>
                </a:ext>
              </a:extLst>
            </xdr:cNvPr>
            <xdr:cNvSpPr txBox="1"/>
          </xdr:nvSpPr>
          <xdr:spPr>
            <a:xfrm>
              <a:off x="1971676" y="9515475"/>
              <a:ext cx="27051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4ABC61AD-D63D-439E-841C-CD5BE96FFE01}"/>
                </a:ext>
              </a:extLst>
            </xdr:cNvPr>
            <xdr:cNvSpPr txBox="1"/>
          </xdr:nvSpPr>
          <xdr:spPr>
            <a:xfrm>
              <a:off x="1971676" y="9515475"/>
              <a:ext cx="27051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3009900</xdr:colOff>
      <xdr:row>42</xdr:row>
      <xdr:rowOff>0</xdr:rowOff>
    </xdr:from>
    <xdr:ext cx="2286001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26DD47B9-941A-4C2C-B661-4336D793021E}"/>
                </a:ext>
              </a:extLst>
            </xdr:cNvPr>
            <xdr:cNvSpPr txBox="1"/>
          </xdr:nvSpPr>
          <xdr:spPr>
            <a:xfrm>
              <a:off x="4591050" y="9515475"/>
              <a:ext cx="2286001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26DD47B9-941A-4C2C-B661-4336D793021E}"/>
                </a:ext>
              </a:extLst>
            </xdr:cNvPr>
            <xdr:cNvSpPr txBox="1"/>
          </xdr:nvSpPr>
          <xdr:spPr>
            <a:xfrm>
              <a:off x="4591050" y="9515475"/>
              <a:ext cx="2286001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4</xdr:col>
      <xdr:colOff>238125</xdr:colOff>
      <xdr:row>42</xdr:row>
      <xdr:rowOff>0</xdr:rowOff>
    </xdr:from>
    <xdr:ext cx="18764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4FC99CA-4E29-426D-AEE2-716EB6B3B3DC}"/>
                </a:ext>
              </a:extLst>
            </xdr:cNvPr>
            <xdr:cNvSpPr txBox="1"/>
          </xdr:nvSpPr>
          <xdr:spPr>
            <a:xfrm>
              <a:off x="6838950" y="9515475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4FC99CA-4E29-426D-AEE2-716EB6B3B3DC}"/>
                </a:ext>
              </a:extLst>
            </xdr:cNvPr>
            <xdr:cNvSpPr txBox="1"/>
          </xdr:nvSpPr>
          <xdr:spPr>
            <a:xfrm>
              <a:off x="6838950" y="9515475"/>
              <a:ext cx="18764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19</xdr:row>
      <xdr:rowOff>185737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2540241-B3E7-4035-A48E-875DFD00BBDF}"/>
                </a:ext>
              </a:extLst>
            </xdr:cNvPr>
            <xdr:cNvSpPr txBox="1"/>
          </xdr:nvSpPr>
          <xdr:spPr>
            <a:xfrm>
              <a:off x="9525" y="4043362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2540241-B3E7-4035-A48E-875DFD00BBDF}"/>
                </a:ext>
              </a:extLst>
            </xdr:cNvPr>
            <xdr:cNvSpPr txBox="1"/>
          </xdr:nvSpPr>
          <xdr:spPr>
            <a:xfrm>
              <a:off x="9525" y="4043362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1076325</xdr:colOff>
      <xdr:row>19</xdr:row>
      <xdr:rowOff>176212</xdr:rowOff>
    </xdr:from>
    <xdr:ext cx="2562225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D3BEF10-19E9-40ED-BFC5-B6520D4DCB59}"/>
                </a:ext>
              </a:extLst>
            </xdr:cNvPr>
            <xdr:cNvSpPr txBox="1"/>
          </xdr:nvSpPr>
          <xdr:spPr>
            <a:xfrm>
              <a:off x="1952625" y="4033837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D3BEF10-19E9-40ED-BFC5-B6520D4DCB59}"/>
                </a:ext>
              </a:extLst>
            </xdr:cNvPr>
            <xdr:cNvSpPr txBox="1"/>
          </xdr:nvSpPr>
          <xdr:spPr>
            <a:xfrm>
              <a:off x="1952625" y="4033837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504826</xdr:colOff>
      <xdr:row>19</xdr:row>
      <xdr:rowOff>176212</xdr:rowOff>
    </xdr:from>
    <xdr:ext cx="2438399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EE09119-01DE-4E94-901D-1D09FB474876}"/>
                </a:ext>
              </a:extLst>
            </xdr:cNvPr>
            <xdr:cNvSpPr txBox="1"/>
          </xdr:nvSpPr>
          <xdr:spPr>
            <a:xfrm>
              <a:off x="4505326" y="4033837"/>
              <a:ext cx="2438399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EE09119-01DE-4E94-901D-1D09FB474876}"/>
                </a:ext>
              </a:extLst>
            </xdr:cNvPr>
            <xdr:cNvSpPr txBox="1"/>
          </xdr:nvSpPr>
          <xdr:spPr>
            <a:xfrm>
              <a:off x="4505326" y="4033837"/>
              <a:ext cx="2438399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561975</xdr:colOff>
      <xdr:row>19</xdr:row>
      <xdr:rowOff>176212</xdr:rowOff>
    </xdr:from>
    <xdr:ext cx="195262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D8D680-EB9D-47A3-B510-69980CA0D633}"/>
                </a:ext>
              </a:extLst>
            </xdr:cNvPr>
            <xdr:cNvSpPr txBox="1"/>
          </xdr:nvSpPr>
          <xdr:spPr>
            <a:xfrm>
              <a:off x="6791325" y="4033837"/>
              <a:ext cx="19526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D8D680-EB9D-47A3-B510-69980CA0D633}"/>
                </a:ext>
              </a:extLst>
            </xdr:cNvPr>
            <xdr:cNvSpPr txBox="1"/>
          </xdr:nvSpPr>
          <xdr:spPr>
            <a:xfrm>
              <a:off x="6791325" y="4033837"/>
              <a:ext cx="195262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20</xdr:row>
      <xdr:rowOff>185737</xdr:rowOff>
    </xdr:from>
    <xdr:ext cx="2019299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3E5E54C-1670-43A0-A623-4580CA909F07}"/>
                </a:ext>
              </a:extLst>
            </xdr:cNvPr>
            <xdr:cNvSpPr txBox="1"/>
          </xdr:nvSpPr>
          <xdr:spPr>
            <a:xfrm>
              <a:off x="104776" y="4119562"/>
              <a:ext cx="2019299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3E5E54C-1670-43A0-A623-4580CA909F07}"/>
                </a:ext>
              </a:extLst>
            </xdr:cNvPr>
            <xdr:cNvSpPr txBox="1"/>
          </xdr:nvSpPr>
          <xdr:spPr>
            <a:xfrm>
              <a:off x="104776" y="4119562"/>
              <a:ext cx="2019299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Por@𝑂𝑠𝑐𝑎𝑟 𝐽𝑎𝑣𝑖𝑒𝑟 𝐺𝑜𝑚𝑒𝑧 𝐶𝑎𝑟𝑏𝑎𝑗𝑎𝑙@𝐴𝑢𝑥𝑖𝑙𝑖𝑎𝑟 𝐶𝑜𝑛𝑡𝑎𝑏𝑙𝑒))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1133476</xdr:colOff>
      <xdr:row>20</xdr:row>
      <xdr:rowOff>176212</xdr:rowOff>
    </xdr:from>
    <xdr:ext cx="2952749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DCA0FDCF-A9BB-4107-B58F-6613609F9B5F}"/>
                </a:ext>
              </a:extLst>
            </xdr:cNvPr>
            <xdr:cNvSpPr txBox="1"/>
          </xdr:nvSpPr>
          <xdr:spPr>
            <a:xfrm>
              <a:off x="1895476" y="4110037"/>
              <a:ext cx="2952749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DCA0FDCF-A9BB-4107-B58F-6613609F9B5F}"/>
                </a:ext>
              </a:extLst>
            </xdr:cNvPr>
            <xdr:cNvSpPr txBox="1"/>
          </xdr:nvSpPr>
          <xdr:spPr>
            <a:xfrm>
              <a:off x="1895476" y="4110037"/>
              <a:ext cx="2952749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638175</xdr:colOff>
      <xdr:row>20</xdr:row>
      <xdr:rowOff>176212</xdr:rowOff>
    </xdr:from>
    <xdr:ext cx="2705100" cy="500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6908642-4A00-492C-8549-2CBE85C6FD2B}"/>
                </a:ext>
              </a:extLst>
            </xdr:cNvPr>
            <xdr:cNvSpPr txBox="1"/>
          </xdr:nvSpPr>
          <xdr:spPr>
            <a:xfrm>
              <a:off x="4619625" y="4110037"/>
              <a:ext cx="270510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6908642-4A00-492C-8549-2CBE85C6FD2B}"/>
                </a:ext>
              </a:extLst>
            </xdr:cNvPr>
            <xdr:cNvSpPr txBox="1"/>
          </xdr:nvSpPr>
          <xdr:spPr>
            <a:xfrm>
              <a:off x="4619625" y="4110037"/>
              <a:ext cx="270510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952501</xdr:colOff>
      <xdr:row>20</xdr:row>
      <xdr:rowOff>166687</xdr:rowOff>
    </xdr:from>
    <xdr:ext cx="2038349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B7AD540-9E4D-44B2-8C83-74F2A1CE2C0A}"/>
                </a:ext>
              </a:extLst>
            </xdr:cNvPr>
            <xdr:cNvSpPr txBox="1"/>
          </xdr:nvSpPr>
          <xdr:spPr>
            <a:xfrm>
              <a:off x="7334251" y="4100512"/>
              <a:ext cx="2038349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B7AD540-9E4D-44B2-8C83-74F2A1CE2C0A}"/>
                </a:ext>
              </a:extLst>
            </xdr:cNvPr>
            <xdr:cNvSpPr txBox="1"/>
          </xdr:nvSpPr>
          <xdr:spPr>
            <a:xfrm>
              <a:off x="7334251" y="4100512"/>
              <a:ext cx="2038349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2019299" cy="4925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1A0DD7C-0F0C-438F-AC14-01A30CB35C79}"/>
                </a:ext>
              </a:extLst>
            </xdr:cNvPr>
            <xdr:cNvSpPr txBox="1"/>
          </xdr:nvSpPr>
          <xdr:spPr>
            <a:xfrm>
              <a:off x="0" y="3905250"/>
              <a:ext cx="2019299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Elaborado</m:t>
                            </m:r>
                            <m:r>
                              <a:rPr lang="es-MX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s-MX" sz="1100" b="0" i="0">
                                <a:latin typeface="Cambria Math" panose="02040503050406030204" pitchFamily="18" charset="0"/>
                              </a:rPr>
                              <m:t>Por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1A0DD7C-0F0C-438F-AC14-01A30CB35C79}"/>
                </a:ext>
              </a:extLst>
            </xdr:cNvPr>
            <xdr:cNvSpPr txBox="1"/>
          </xdr:nvSpPr>
          <xdr:spPr>
            <a:xfrm>
              <a:off x="0" y="3905250"/>
              <a:ext cx="2019299" cy="4925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█(Elaborado Por@𝑂𝑠𝑐𝑎𝑟 𝐽𝑎𝑣𝑖𝑒𝑟 𝐺𝑜𝑚𝑒𝑧 𝐶𝑎𝑟𝑏𝑎𝑗𝑎𝑙@𝐴𝑢𝑥𝑖𝑙𝑖𝑎𝑟 𝐶𝑜𝑛𝑡𝑎𝑏𝑙𝑒))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847725</xdr:colOff>
      <xdr:row>20</xdr:row>
      <xdr:rowOff>0</xdr:rowOff>
    </xdr:from>
    <xdr:ext cx="3305175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6EA7DF5-806F-4319-9399-8FAF6C020190}"/>
                </a:ext>
              </a:extLst>
            </xdr:cNvPr>
            <xdr:cNvSpPr txBox="1"/>
          </xdr:nvSpPr>
          <xdr:spPr>
            <a:xfrm>
              <a:off x="1609725" y="3905250"/>
              <a:ext cx="3305175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6EA7DF5-806F-4319-9399-8FAF6C020190}"/>
                </a:ext>
              </a:extLst>
            </xdr:cNvPr>
            <xdr:cNvSpPr txBox="1"/>
          </xdr:nvSpPr>
          <xdr:spPr>
            <a:xfrm>
              <a:off x="1609725" y="3905250"/>
              <a:ext cx="3305175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504825</xdr:colOff>
      <xdr:row>20</xdr:row>
      <xdr:rowOff>0</xdr:rowOff>
    </xdr:from>
    <xdr:ext cx="3705225" cy="500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315D9A0-F36E-430F-B09A-CEB4036B94AD}"/>
                </a:ext>
              </a:extLst>
            </xdr:cNvPr>
            <xdr:cNvSpPr txBox="1"/>
          </xdr:nvSpPr>
          <xdr:spPr>
            <a:xfrm>
              <a:off x="3848100" y="3905250"/>
              <a:ext cx="3705225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315D9A0-F36E-430F-B09A-CEB4036B94AD}"/>
                </a:ext>
              </a:extLst>
            </xdr:cNvPr>
            <xdr:cNvSpPr txBox="1"/>
          </xdr:nvSpPr>
          <xdr:spPr>
            <a:xfrm>
              <a:off x="3848100" y="3905250"/>
              <a:ext cx="3705225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200025</xdr:colOff>
      <xdr:row>20</xdr:row>
      <xdr:rowOff>0</xdr:rowOff>
    </xdr:from>
    <xdr:ext cx="3133725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D58E59EB-2FB0-4A6F-A476-6494E699048B}"/>
                </a:ext>
              </a:extLst>
            </xdr:cNvPr>
            <xdr:cNvSpPr txBox="1"/>
          </xdr:nvSpPr>
          <xdr:spPr>
            <a:xfrm>
              <a:off x="6181725" y="3905250"/>
              <a:ext cx="3133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D58E59EB-2FB0-4A6F-A476-6494E699048B}"/>
                </a:ext>
              </a:extLst>
            </xdr:cNvPr>
            <xdr:cNvSpPr txBox="1"/>
          </xdr:nvSpPr>
          <xdr:spPr>
            <a:xfrm>
              <a:off x="6181725" y="3905250"/>
              <a:ext cx="3133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1BBFF6-8A92-4768-8306-EDD8C8B5DCD5}"/>
                </a:ext>
              </a:extLst>
            </xdr:cNvPr>
            <xdr:cNvSpPr txBox="1"/>
          </xdr:nvSpPr>
          <xdr:spPr>
            <a:xfrm>
              <a:off x="0" y="698182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1BBFF6-8A92-4768-8306-EDD8C8B5DCD5}"/>
                </a:ext>
              </a:extLst>
            </xdr:cNvPr>
            <xdr:cNvSpPr txBox="1"/>
          </xdr:nvSpPr>
          <xdr:spPr>
            <a:xfrm>
              <a:off x="0" y="6981825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1247776</xdr:colOff>
      <xdr:row>34</xdr:row>
      <xdr:rowOff>0</xdr:rowOff>
    </xdr:from>
    <xdr:ext cx="257175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549D8117-BE8B-4611-B8BF-A868226F2344}"/>
                </a:ext>
              </a:extLst>
            </xdr:cNvPr>
            <xdr:cNvSpPr txBox="1"/>
          </xdr:nvSpPr>
          <xdr:spPr>
            <a:xfrm>
              <a:off x="2009776" y="6981825"/>
              <a:ext cx="25717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549D8117-BE8B-4611-B8BF-A868226F2344}"/>
                </a:ext>
              </a:extLst>
            </xdr:cNvPr>
            <xdr:cNvSpPr txBox="1"/>
          </xdr:nvSpPr>
          <xdr:spPr>
            <a:xfrm>
              <a:off x="2009776" y="6981825"/>
              <a:ext cx="257175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390526</xdr:colOff>
      <xdr:row>34</xdr:row>
      <xdr:rowOff>0</xdr:rowOff>
    </xdr:from>
    <xdr:ext cx="2628900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970A2C9-1FBF-4C15-9C10-41E67AA08D58}"/>
                </a:ext>
              </a:extLst>
            </xdr:cNvPr>
            <xdr:cNvSpPr txBox="1"/>
          </xdr:nvSpPr>
          <xdr:spPr>
            <a:xfrm>
              <a:off x="4429126" y="6981825"/>
              <a:ext cx="26289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9970A2C9-1FBF-4C15-9C10-41E67AA08D58}"/>
                </a:ext>
              </a:extLst>
            </xdr:cNvPr>
            <xdr:cNvSpPr txBox="1"/>
          </xdr:nvSpPr>
          <xdr:spPr>
            <a:xfrm>
              <a:off x="4429126" y="6981825"/>
              <a:ext cx="2628900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4</xdr:col>
      <xdr:colOff>28576</xdr:colOff>
      <xdr:row>34</xdr:row>
      <xdr:rowOff>0</xdr:rowOff>
    </xdr:from>
    <xdr:ext cx="2495550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1A6EFF61-A497-4EAC-AF36-B8BC858109DE}"/>
                </a:ext>
              </a:extLst>
            </xdr:cNvPr>
            <xdr:cNvSpPr txBox="1"/>
          </xdr:nvSpPr>
          <xdr:spPr>
            <a:xfrm>
              <a:off x="6677026" y="6981825"/>
              <a:ext cx="24955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1A6EFF61-A497-4EAC-AF36-B8BC858109DE}"/>
                </a:ext>
              </a:extLst>
            </xdr:cNvPr>
            <xdr:cNvSpPr txBox="1"/>
          </xdr:nvSpPr>
          <xdr:spPr>
            <a:xfrm>
              <a:off x="6677026" y="6981825"/>
              <a:ext cx="2495550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954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7A5B3CA-C903-4E96-B695-22B36FD6CFD4}"/>
                </a:ext>
              </a:extLst>
            </xdr:cNvPr>
            <xdr:cNvSpPr txBox="1"/>
          </xdr:nvSpPr>
          <xdr:spPr>
            <a:xfrm>
              <a:off x="0" y="4762500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7A5B3CA-C903-4E96-B695-22B36FD6CFD4}"/>
                </a:ext>
              </a:extLst>
            </xdr:cNvPr>
            <xdr:cNvSpPr txBox="1"/>
          </xdr:nvSpPr>
          <xdr:spPr>
            <a:xfrm>
              <a:off x="0" y="4762500"/>
              <a:ext cx="18954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0</xdr:col>
      <xdr:colOff>1943101</xdr:colOff>
      <xdr:row>19</xdr:row>
      <xdr:rowOff>0</xdr:rowOff>
    </xdr:from>
    <xdr:ext cx="2514600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FCBC69F-5536-4242-B178-5626A67F9603}"/>
                </a:ext>
              </a:extLst>
            </xdr:cNvPr>
            <xdr:cNvSpPr txBox="1"/>
          </xdr:nvSpPr>
          <xdr:spPr>
            <a:xfrm>
              <a:off x="1943101" y="4762500"/>
              <a:ext cx="25146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FCBC69F-5536-4242-B178-5626A67F9603}"/>
                </a:ext>
              </a:extLst>
            </xdr:cNvPr>
            <xdr:cNvSpPr txBox="1"/>
          </xdr:nvSpPr>
          <xdr:spPr>
            <a:xfrm>
              <a:off x="1943101" y="4762500"/>
              <a:ext cx="2514600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1714500</xdr:colOff>
      <xdr:row>19</xdr:row>
      <xdr:rowOff>0</xdr:rowOff>
    </xdr:from>
    <xdr:ext cx="2409825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22BCB1BB-DA30-47E0-8D9C-72B624018930}"/>
                </a:ext>
              </a:extLst>
            </xdr:cNvPr>
            <xdr:cNvSpPr txBox="1"/>
          </xdr:nvSpPr>
          <xdr:spPr>
            <a:xfrm>
              <a:off x="4371975" y="4762500"/>
              <a:ext cx="24098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22BCB1BB-DA30-47E0-8D9C-72B624018930}"/>
                </a:ext>
              </a:extLst>
            </xdr:cNvPr>
            <xdr:cNvSpPr txBox="1"/>
          </xdr:nvSpPr>
          <xdr:spPr>
            <a:xfrm>
              <a:off x="4371975" y="4762500"/>
              <a:ext cx="24098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333375</xdr:colOff>
      <xdr:row>19</xdr:row>
      <xdr:rowOff>0</xdr:rowOff>
    </xdr:from>
    <xdr:ext cx="21621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A3B45E84-980F-41D1-959C-728387A74CFD}"/>
                </a:ext>
              </a:extLst>
            </xdr:cNvPr>
            <xdr:cNvSpPr txBox="1"/>
          </xdr:nvSpPr>
          <xdr:spPr>
            <a:xfrm>
              <a:off x="6515100" y="4762500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A3B45E84-980F-41D1-959C-728387A74CFD}"/>
                </a:ext>
              </a:extLst>
            </xdr:cNvPr>
            <xdr:cNvSpPr txBox="1"/>
          </xdr:nvSpPr>
          <xdr:spPr>
            <a:xfrm>
              <a:off x="6515100" y="4762500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7811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0793581-7B70-406B-BB69-18F188EF36B8}"/>
                </a:ext>
              </a:extLst>
            </xdr:cNvPr>
            <xdr:cNvSpPr txBox="1"/>
          </xdr:nvSpPr>
          <xdr:spPr>
            <a:xfrm>
              <a:off x="0" y="3971925"/>
              <a:ext cx="17811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0793581-7B70-406B-BB69-18F188EF36B8}"/>
                </a:ext>
              </a:extLst>
            </xdr:cNvPr>
            <xdr:cNvSpPr txBox="1"/>
          </xdr:nvSpPr>
          <xdr:spPr>
            <a:xfrm>
              <a:off x="0" y="3971925"/>
              <a:ext cx="17811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704851</xdr:colOff>
      <xdr:row>18</xdr:row>
      <xdr:rowOff>0</xdr:rowOff>
    </xdr:from>
    <xdr:ext cx="2705099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B244E76-E01F-4D81-B828-A7223FA6D319}"/>
                </a:ext>
              </a:extLst>
            </xdr:cNvPr>
            <xdr:cNvSpPr txBox="1"/>
          </xdr:nvSpPr>
          <xdr:spPr>
            <a:xfrm>
              <a:off x="1714501" y="3971925"/>
              <a:ext cx="2705099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CB244E76-E01F-4D81-B828-A7223FA6D319}"/>
                </a:ext>
              </a:extLst>
            </xdr:cNvPr>
            <xdr:cNvSpPr txBox="1"/>
          </xdr:nvSpPr>
          <xdr:spPr>
            <a:xfrm>
              <a:off x="1714501" y="3971925"/>
              <a:ext cx="2705099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2</xdr:col>
      <xdr:colOff>457200</xdr:colOff>
      <xdr:row>18</xdr:row>
      <xdr:rowOff>0</xdr:rowOff>
    </xdr:from>
    <xdr:ext cx="2333625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D8C0C3CB-6FF3-4913-9B70-3B872DF20B1D}"/>
                </a:ext>
              </a:extLst>
            </xdr:cNvPr>
            <xdr:cNvSpPr txBox="1"/>
          </xdr:nvSpPr>
          <xdr:spPr>
            <a:xfrm>
              <a:off x="4181475" y="3971925"/>
              <a:ext cx="23336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D8C0C3CB-6FF3-4913-9B70-3B872DF20B1D}"/>
                </a:ext>
              </a:extLst>
            </xdr:cNvPr>
            <xdr:cNvSpPr txBox="1"/>
          </xdr:nvSpPr>
          <xdr:spPr>
            <a:xfrm>
              <a:off x="4181475" y="3971925"/>
              <a:ext cx="23336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1295401</xdr:colOff>
      <xdr:row>18</xdr:row>
      <xdr:rowOff>0</xdr:rowOff>
    </xdr:from>
    <xdr:ext cx="1952624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AA4D84BB-6942-4F2E-BE5F-894982B1CD2B}"/>
                </a:ext>
              </a:extLst>
            </xdr:cNvPr>
            <xdr:cNvSpPr txBox="1"/>
          </xdr:nvSpPr>
          <xdr:spPr>
            <a:xfrm>
              <a:off x="6391276" y="3971925"/>
              <a:ext cx="1952624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AA4D84BB-6942-4F2E-BE5F-894982B1CD2B}"/>
                </a:ext>
              </a:extLst>
            </xdr:cNvPr>
            <xdr:cNvSpPr txBox="1"/>
          </xdr:nvSpPr>
          <xdr:spPr>
            <a:xfrm>
              <a:off x="6391276" y="3971925"/>
              <a:ext cx="1952624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781175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A7DF953-0ADB-4D46-84CA-249E7C94B875}"/>
                </a:ext>
              </a:extLst>
            </xdr:cNvPr>
            <xdr:cNvSpPr txBox="1"/>
          </xdr:nvSpPr>
          <xdr:spPr>
            <a:xfrm>
              <a:off x="0" y="3629025"/>
              <a:ext cx="17811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A7DF953-0ADB-4D46-84CA-249E7C94B875}"/>
                </a:ext>
              </a:extLst>
            </xdr:cNvPr>
            <xdr:cNvSpPr txBox="1"/>
          </xdr:nvSpPr>
          <xdr:spPr>
            <a:xfrm>
              <a:off x="0" y="3629025"/>
              <a:ext cx="1781175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790575</xdr:colOff>
      <xdr:row>19</xdr:row>
      <xdr:rowOff>0</xdr:rowOff>
    </xdr:from>
    <xdr:ext cx="2562225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0373B82-0905-431A-9689-8A632A34BDDE}"/>
                </a:ext>
              </a:extLst>
            </xdr:cNvPr>
            <xdr:cNvSpPr txBox="1"/>
          </xdr:nvSpPr>
          <xdr:spPr>
            <a:xfrm>
              <a:off x="1847850" y="3629025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0373B82-0905-431A-9689-8A632A34BDDE}"/>
                </a:ext>
              </a:extLst>
            </xdr:cNvPr>
            <xdr:cNvSpPr txBox="1"/>
          </xdr:nvSpPr>
          <xdr:spPr>
            <a:xfrm>
              <a:off x="1847850" y="3629025"/>
              <a:ext cx="25622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257175</xdr:colOff>
      <xdr:row>19</xdr:row>
      <xdr:rowOff>0</xdr:rowOff>
    </xdr:from>
    <xdr:ext cx="2257425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FFF1933-F527-4A61-8A11-AAF8245A324C}"/>
                </a:ext>
              </a:extLst>
            </xdr:cNvPr>
            <xdr:cNvSpPr txBox="1"/>
          </xdr:nvSpPr>
          <xdr:spPr>
            <a:xfrm>
              <a:off x="4314825" y="3629025"/>
              <a:ext cx="22574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FFF1933-F527-4A61-8A11-AAF8245A324C}"/>
                </a:ext>
              </a:extLst>
            </xdr:cNvPr>
            <xdr:cNvSpPr txBox="1"/>
          </xdr:nvSpPr>
          <xdr:spPr>
            <a:xfrm>
              <a:off x="4314825" y="3629025"/>
              <a:ext cx="225742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85725</xdr:colOff>
      <xdr:row>19</xdr:row>
      <xdr:rowOff>0</xdr:rowOff>
    </xdr:from>
    <xdr:ext cx="21621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941813-6389-4B7A-B8EF-87C056427F17}"/>
                </a:ext>
              </a:extLst>
            </xdr:cNvPr>
            <xdr:cNvSpPr txBox="1"/>
          </xdr:nvSpPr>
          <xdr:spPr>
            <a:xfrm>
              <a:off x="6448425" y="3629025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1941813-6389-4B7A-B8EF-87C056427F17}"/>
                </a:ext>
              </a:extLst>
            </xdr:cNvPr>
            <xdr:cNvSpPr txBox="1"/>
          </xdr:nvSpPr>
          <xdr:spPr>
            <a:xfrm>
              <a:off x="6448425" y="3629025"/>
              <a:ext cx="21621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2266950" cy="4605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9DC04A5-D684-45CC-97F9-5A87806D67B4}"/>
                </a:ext>
              </a:extLst>
            </xdr:cNvPr>
            <xdr:cNvSpPr txBox="1"/>
          </xdr:nvSpPr>
          <xdr:spPr>
            <a:xfrm>
              <a:off x="0" y="4286250"/>
              <a:ext cx="2266950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9DC04A5-D684-45CC-97F9-5A87806D67B4}"/>
                </a:ext>
              </a:extLst>
            </xdr:cNvPr>
            <xdr:cNvSpPr txBox="1"/>
          </xdr:nvSpPr>
          <xdr:spPr>
            <a:xfrm>
              <a:off x="0" y="4286250"/>
              <a:ext cx="2266950" cy="4605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1</xdr:col>
      <xdr:colOff>1524000</xdr:colOff>
      <xdr:row>20</xdr:row>
      <xdr:rowOff>0</xdr:rowOff>
    </xdr:from>
    <xdr:ext cx="2447925" cy="4841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2D9444E-86AA-4E68-963D-1C87CD972659}"/>
                </a:ext>
              </a:extLst>
            </xdr:cNvPr>
            <xdr:cNvSpPr txBox="1"/>
          </xdr:nvSpPr>
          <xdr:spPr>
            <a:xfrm>
              <a:off x="2562225" y="4286250"/>
              <a:ext cx="24479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2D9444E-86AA-4E68-963D-1C87CD972659}"/>
                </a:ext>
              </a:extLst>
            </xdr:cNvPr>
            <xdr:cNvSpPr txBox="1"/>
          </xdr:nvSpPr>
          <xdr:spPr>
            <a:xfrm>
              <a:off x="2562225" y="4286250"/>
              <a:ext cx="2447925" cy="4841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█(𝑅𝑒𝑣𝑖𝑠𝑎𝑑𝑜 𝑃𝑜𝑟@𝐶.𝑃.𝐽𝑜𝑠𝑒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3</xdr:col>
      <xdr:colOff>95250</xdr:colOff>
      <xdr:row>20</xdr:row>
      <xdr:rowOff>0</xdr:rowOff>
    </xdr:from>
    <xdr:ext cx="2695575" cy="4860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1F7E8948-801E-49F3-AC51-E662C1E8CFDA}"/>
                </a:ext>
              </a:extLst>
            </xdr:cNvPr>
            <xdr:cNvSpPr txBox="1"/>
          </xdr:nvSpPr>
          <xdr:spPr>
            <a:xfrm>
              <a:off x="5276850" y="4286250"/>
              <a:ext cx="269557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1F7E8948-801E-49F3-AC51-E662C1E8CFDA}"/>
                </a:ext>
              </a:extLst>
            </xdr:cNvPr>
            <xdr:cNvSpPr txBox="1"/>
          </xdr:nvSpPr>
          <xdr:spPr>
            <a:xfrm>
              <a:off x="5276850" y="4286250"/>
              <a:ext cx="2695575" cy="4860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█(𝐴𝑝𝑟𝑜𝑏𝑎𝑑𝑜 𝑃𝑜𝑟@𝐶.𝑃.𝐴𝑙𝑓𝑟𝑒𝑑𝑜 𝐸𝑠𝑡𝑟𝑎𝑑𝑎 𝐻𝑒𝑟𝑛𝑎𝑛𝑑𝑒𝑧@𝐷𝑖𝑟𝑒𝑐𝑡𝑜𝑟 𝐺𝑒𝑛𝑒𝑟𝑎𝑙)) ̅</a:t>
              </a:r>
              <a:endParaRPr lang="es-MX" sz="1050"/>
            </a:p>
          </xdr:txBody>
        </xdr:sp>
      </mc:Fallback>
    </mc:AlternateContent>
    <xdr:clientData/>
  </xdr:oneCellAnchor>
  <xdr:oneCellAnchor>
    <xdr:from>
      <xdr:col>5</xdr:col>
      <xdr:colOff>314324</xdr:colOff>
      <xdr:row>20</xdr:row>
      <xdr:rowOff>0</xdr:rowOff>
    </xdr:from>
    <xdr:ext cx="2390775" cy="483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8F4FA5F-90DF-4AD0-9F23-23B4C71FCA26}"/>
                </a:ext>
              </a:extLst>
            </xdr:cNvPr>
            <xdr:cNvSpPr txBox="1"/>
          </xdr:nvSpPr>
          <xdr:spPr>
            <a:xfrm>
              <a:off x="7877174" y="4286250"/>
              <a:ext cx="23907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0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0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0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05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F8F4FA5F-90DF-4AD0-9F23-23B4C71FCA26}"/>
                </a:ext>
              </a:extLst>
            </xdr:cNvPr>
            <xdr:cNvSpPr txBox="1"/>
          </xdr:nvSpPr>
          <xdr:spPr>
            <a:xfrm>
              <a:off x="7877174" y="4286250"/>
              <a:ext cx="2390775" cy="483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050" i="0">
                  <a:latin typeface="Cambria Math" panose="02040503050406030204" pitchFamily="18" charset="0"/>
                </a:rPr>
                <a:t>(</a:t>
              </a:r>
              <a:r>
                <a:rPr lang="es-MX" sz="1050" b="0" i="0">
                  <a:latin typeface="Cambria Math" panose="02040503050406030204" pitchFamily="18" charset="0"/>
                </a:rPr>
                <a:t>█(𝑉𝑜.𝐵𝑜@𝐶.𝑃.𝐵𝑢𝑙𝑚𝑎𝑟𝑜 𝑀𝑢𝑛𝑑𝑜 𝑅𝑒𝑦𝑛𝑎@𝑂𝑟𝑔𝑎𝑛𝑜 𝐷𝑒 𝐶𝑜𝑛𝑡𝑟𝑜𝑙 𝐼𝑛𝑡𝑒𝑟𝑛𝑜)) ̅</a:t>
              </a:r>
              <a:endParaRPr lang="es-MX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workbookViewId="0">
      <selection activeCell="C24" sqref="C24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136</v>
      </c>
    </row>
    <row r="2" spans="1:7" x14ac:dyDescent="0.25">
      <c r="A2" s="132" t="s">
        <v>141</v>
      </c>
      <c r="B2" s="132"/>
      <c r="C2" s="132"/>
      <c r="D2" s="132"/>
      <c r="E2" s="132"/>
      <c r="F2" s="133"/>
      <c r="G2" s="133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10</v>
      </c>
      <c r="B4" s="191"/>
      <c r="C4" s="191"/>
      <c r="D4" s="191"/>
      <c r="E4" s="191"/>
      <c r="F4" s="191"/>
      <c r="G4" s="191"/>
    </row>
    <row r="5" spans="1:7" x14ac:dyDescent="0.25">
      <c r="A5" s="192" t="s">
        <v>11</v>
      </c>
      <c r="B5" s="192"/>
      <c r="C5" s="192"/>
      <c r="D5" s="192"/>
      <c r="E5" s="192"/>
      <c r="F5" s="192"/>
      <c r="G5" s="192"/>
    </row>
    <row r="6" spans="1:7" x14ac:dyDescent="0.25">
      <c r="A6" s="192" t="s">
        <v>1</v>
      </c>
      <c r="B6" s="192"/>
      <c r="C6" s="192"/>
      <c r="D6" s="192"/>
      <c r="E6" s="192"/>
      <c r="F6" s="192"/>
      <c r="G6" s="192"/>
    </row>
    <row r="7" spans="1:7" x14ac:dyDescent="0.25">
      <c r="A7" s="193" t="s">
        <v>12</v>
      </c>
      <c r="B7" s="193"/>
      <c r="C7" s="193"/>
      <c r="D7" s="193"/>
      <c r="E7" s="6"/>
      <c r="F7" s="7"/>
      <c r="G7" s="5"/>
    </row>
    <row r="8" spans="1:7" ht="24" customHeight="1" x14ac:dyDescent="0.25">
      <c r="A8" s="128" t="s">
        <v>13</v>
      </c>
      <c r="B8" s="129" t="s">
        <v>14</v>
      </c>
      <c r="C8" s="130" t="s">
        <v>15</v>
      </c>
      <c r="D8" s="130" t="s">
        <v>16</v>
      </c>
      <c r="E8" s="8"/>
      <c r="F8" s="9"/>
      <c r="G8" s="1"/>
    </row>
    <row r="9" spans="1:7" x14ac:dyDescent="0.25">
      <c r="A9" s="62"/>
      <c r="B9" s="63"/>
      <c r="C9" s="64"/>
      <c r="D9" s="65"/>
      <c r="E9" s="8"/>
      <c r="F9" s="9"/>
      <c r="G9" s="1"/>
    </row>
    <row r="10" spans="1:7" x14ac:dyDescent="0.25">
      <c r="A10" s="62"/>
      <c r="B10" s="66"/>
      <c r="C10" s="64"/>
      <c r="D10" s="65"/>
      <c r="E10" s="8"/>
      <c r="F10" s="9"/>
      <c r="G10" s="1"/>
    </row>
    <row r="11" spans="1:7" x14ac:dyDescent="0.25">
      <c r="A11" s="62"/>
      <c r="B11" s="66"/>
      <c r="C11" s="64"/>
      <c r="D11" s="65"/>
      <c r="E11" s="8"/>
      <c r="F11" s="10"/>
      <c r="G11" s="1"/>
    </row>
    <row r="12" spans="1:7" x14ac:dyDescent="0.25">
      <c r="A12" s="62"/>
      <c r="B12" s="67" t="s">
        <v>6</v>
      </c>
      <c r="C12" s="64"/>
      <c r="D12" s="65">
        <f>SUM(D9:D11)</f>
        <v>0</v>
      </c>
      <c r="E12" s="8"/>
      <c r="F12" s="10"/>
      <c r="G12" s="1"/>
    </row>
    <row r="13" spans="1:7" x14ac:dyDescent="0.25">
      <c r="A13" s="11"/>
      <c r="B13" s="12"/>
      <c r="C13" s="8"/>
      <c r="D13" s="13"/>
      <c r="E13" s="8"/>
      <c r="F13" s="10"/>
      <c r="G13" s="1"/>
    </row>
    <row r="14" spans="1:7" x14ac:dyDescent="0.25">
      <c r="A14" s="190" t="s">
        <v>17</v>
      </c>
      <c r="B14" s="190"/>
      <c r="C14" s="190"/>
      <c r="D14" s="190"/>
      <c r="E14" s="190"/>
      <c r="F14" s="68"/>
      <c r="G14" s="69"/>
    </row>
    <row r="15" spans="1:7" ht="18.75" customHeight="1" x14ac:dyDescent="0.25">
      <c r="A15" s="194" t="s">
        <v>13</v>
      </c>
      <c r="B15" s="194" t="s">
        <v>14</v>
      </c>
      <c r="C15" s="196" t="s">
        <v>15</v>
      </c>
      <c r="D15" s="196" t="s">
        <v>16</v>
      </c>
      <c r="E15" s="198" t="s">
        <v>18</v>
      </c>
      <c r="F15" s="198"/>
      <c r="G15" s="198"/>
    </row>
    <row r="16" spans="1:7" x14ac:dyDescent="0.25">
      <c r="A16" s="195"/>
      <c r="B16" s="195"/>
      <c r="C16" s="197"/>
      <c r="D16" s="197"/>
      <c r="E16" s="131" t="s">
        <v>19</v>
      </c>
      <c r="F16" s="131" t="s">
        <v>20</v>
      </c>
      <c r="G16" s="131" t="s">
        <v>21</v>
      </c>
    </row>
    <row r="17" spans="1:10" x14ac:dyDescent="0.25">
      <c r="A17" s="62"/>
      <c r="B17" s="70"/>
      <c r="C17" s="71"/>
      <c r="D17" s="71"/>
      <c r="E17" s="71"/>
      <c r="F17" s="72"/>
      <c r="G17" s="62"/>
    </row>
    <row r="18" spans="1:10" x14ac:dyDescent="0.25">
      <c r="A18" s="62"/>
      <c r="B18" s="70"/>
      <c r="C18" s="71"/>
      <c r="D18" s="71"/>
      <c r="E18" s="71"/>
      <c r="F18" s="72"/>
      <c r="G18" s="62"/>
    </row>
    <row r="19" spans="1:10" x14ac:dyDescent="0.25">
      <c r="A19" s="62"/>
      <c r="B19" s="73"/>
      <c r="C19" s="71"/>
      <c r="D19" s="71"/>
      <c r="E19" s="71"/>
      <c r="F19" s="72"/>
      <c r="G19" s="62"/>
    </row>
    <row r="20" spans="1:10" x14ac:dyDescent="0.25">
      <c r="A20" s="62"/>
      <c r="B20" s="73" t="s">
        <v>6</v>
      </c>
      <c r="C20" s="71"/>
      <c r="D20" s="71">
        <f>+D19</f>
        <v>0</v>
      </c>
      <c r="E20" s="71"/>
      <c r="F20" s="72"/>
      <c r="G20" s="62"/>
    </row>
    <row r="21" spans="1:10" x14ac:dyDescent="0.25">
      <c r="A21" s="86"/>
      <c r="B21" s="146"/>
      <c r="C21" s="148"/>
      <c r="D21" s="148"/>
      <c r="E21" s="148"/>
      <c r="F21" s="149"/>
      <c r="G21" s="86"/>
    </row>
    <row r="22" spans="1:10" x14ac:dyDescent="0.25">
      <c r="A22" s="86" t="s">
        <v>346</v>
      </c>
      <c r="B22" s="146"/>
      <c r="C22" s="148"/>
      <c r="D22" s="148"/>
      <c r="E22" s="148"/>
      <c r="F22" s="149"/>
      <c r="G22" s="86"/>
    </row>
    <row r="23" spans="1:10" x14ac:dyDescent="0.25">
      <c r="A23" s="142"/>
      <c r="B23" s="142"/>
      <c r="C23" s="142"/>
      <c r="D23" s="142"/>
      <c r="E23" s="142"/>
      <c r="F23" s="142"/>
      <c r="G23" s="142"/>
      <c r="H23" s="142"/>
      <c r="I23" s="142"/>
      <c r="J23"/>
    </row>
    <row r="24" spans="1:10" ht="60.75" customHeight="1" x14ac:dyDescent="0.25">
      <c r="A24" s="11"/>
      <c r="B24" s="12"/>
      <c r="C24" s="8"/>
      <c r="D24" s="8"/>
      <c r="E24" s="8"/>
      <c r="F24" s="14"/>
      <c r="G24" s="11"/>
    </row>
    <row r="25" spans="1:10" ht="34.5" customHeight="1" x14ac:dyDescent="0.25">
      <c r="A25" s="11"/>
      <c r="B25" s="12"/>
      <c r="C25" s="8"/>
      <c r="D25" s="8"/>
      <c r="E25" s="8"/>
      <c r="F25" s="14"/>
      <c r="G25" s="11"/>
    </row>
    <row r="26" spans="1:10" x14ac:dyDescent="0.25">
      <c r="A26" s="11"/>
      <c r="B26" s="12"/>
      <c r="C26" s="8"/>
      <c r="D26" s="8"/>
      <c r="E26" s="8"/>
      <c r="F26" s="14"/>
      <c r="G26" s="11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ht="10.5" customHeight="1" x14ac:dyDescent="0.25">
      <c r="A39" s="16"/>
      <c r="B39" s="16"/>
      <c r="C39" s="16"/>
      <c r="D39" s="16"/>
      <c r="E39" s="16"/>
      <c r="F39" s="16"/>
      <c r="G39" s="16"/>
    </row>
    <row r="40" spans="1:7" hidden="1" x14ac:dyDescent="0.25">
      <c r="A40" s="16"/>
      <c r="B40" s="16"/>
      <c r="C40" s="16"/>
      <c r="D40" s="16"/>
      <c r="E40" s="16"/>
      <c r="F40" s="16"/>
      <c r="G40" s="16"/>
    </row>
    <row r="41" spans="1:7" hidden="1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</sheetData>
  <protectedRanges>
    <protectedRange sqref="B9:D13 B16:E19" name="Rango1_1"/>
  </protectedRanges>
  <dataConsolidate/>
  <mergeCells count="11">
    <mergeCell ref="A15:A16"/>
    <mergeCell ref="B15:B16"/>
    <mergeCell ref="C15:C16"/>
    <mergeCell ref="D15:D16"/>
    <mergeCell ref="E15:G15"/>
    <mergeCell ref="A14:E14"/>
    <mergeCell ref="A3:G3"/>
    <mergeCell ref="A4:G4"/>
    <mergeCell ref="A5:G5"/>
    <mergeCell ref="A6:G6"/>
    <mergeCell ref="A7:D7"/>
  </mergeCells>
  <dataValidations disablePrompts="1" count="1">
    <dataValidation allowBlank="1" showErrorMessage="1" sqref="J15" xr:uid="{00000000-0002-0000-0000-000000000000}"/>
  </dataValidations>
  <pageMargins left="1.4960629921259843" right="0.70866141732283472" top="1.1417322834645669" bottom="0.74803149606299213" header="0.31496062992125984" footer="0.31496062992125984"/>
  <pageSetup scale="66" orientation="landscape" r:id="rId1"/>
  <headerFooter>
    <oddHeader>&amp;L&amp;G&amp;R&amp;G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"/>
  <sheetViews>
    <sheetView topLeftCell="A16" zoomScaleNormal="100" workbookViewId="0">
      <selection activeCell="C35" sqref="C35"/>
    </sheetView>
  </sheetViews>
  <sheetFormatPr baseColWidth="10" defaultColWidth="11.42578125" defaultRowHeight="15" x14ac:dyDescent="0.25"/>
  <cols>
    <col min="1" max="1" width="14.85546875" style="4" customWidth="1"/>
    <col min="2" max="2" width="41.85546875" style="4" customWidth="1"/>
    <col min="3" max="3" width="14.7109375" style="4" customWidth="1"/>
    <col min="4" max="4" width="11.42578125" style="4" customWidth="1"/>
    <col min="5" max="5" width="49.7109375" style="4" bestFit="1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66</v>
      </c>
    </row>
    <row r="2" spans="1:6" x14ac:dyDescent="0.25">
      <c r="A2" s="201" t="s">
        <v>141</v>
      </c>
      <c r="B2" s="201"/>
      <c r="C2" s="201"/>
      <c r="D2" s="201"/>
      <c r="E2" s="201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4</v>
      </c>
      <c r="B5" s="192"/>
      <c r="C5" s="192"/>
      <c r="D5" s="192"/>
      <c r="E5" s="192"/>
    </row>
    <row r="6" spans="1:6" x14ac:dyDescent="0.25">
      <c r="A6" s="213"/>
      <c r="B6" s="213"/>
      <c r="C6" s="6"/>
      <c r="D6" s="6"/>
      <c r="E6" s="6"/>
    </row>
    <row r="7" spans="1:6" ht="20.25" customHeight="1" x14ac:dyDescent="0.25">
      <c r="A7" s="128" t="s">
        <v>13</v>
      </c>
      <c r="B7" s="129" t="s">
        <v>14</v>
      </c>
      <c r="C7" s="130" t="s">
        <v>16</v>
      </c>
      <c r="D7" s="130" t="s">
        <v>60</v>
      </c>
      <c r="E7" s="130" t="s">
        <v>30</v>
      </c>
    </row>
    <row r="8" spans="1:6" x14ac:dyDescent="0.25">
      <c r="A8" s="154">
        <v>4100</v>
      </c>
      <c r="B8" s="155" t="s">
        <v>204</v>
      </c>
      <c r="C8" s="71"/>
      <c r="D8" s="80"/>
      <c r="E8" s="80"/>
    </row>
    <row r="9" spans="1:6" ht="48.75" x14ac:dyDescent="0.25">
      <c r="A9" s="154">
        <v>4173</v>
      </c>
      <c r="B9" s="155" t="s">
        <v>230</v>
      </c>
      <c r="C9" s="71"/>
      <c r="D9" s="80"/>
      <c r="E9" s="80"/>
    </row>
    <row r="10" spans="1:6" ht="17.25" customHeight="1" x14ac:dyDescent="0.25">
      <c r="A10" s="156" t="s">
        <v>231</v>
      </c>
      <c r="B10" s="63" t="s">
        <v>205</v>
      </c>
      <c r="C10" s="71">
        <v>5781418</v>
      </c>
      <c r="D10" s="157" t="s">
        <v>206</v>
      </c>
      <c r="E10" s="158" t="s">
        <v>207</v>
      </c>
    </row>
    <row r="11" spans="1:6" ht="17.25" customHeight="1" x14ac:dyDescent="0.25">
      <c r="A11" s="156" t="s">
        <v>232</v>
      </c>
      <c r="B11" s="63" t="s">
        <v>208</v>
      </c>
      <c r="C11" s="71">
        <v>79368.25</v>
      </c>
      <c r="D11" s="157" t="s">
        <v>206</v>
      </c>
      <c r="E11" s="158" t="s">
        <v>207</v>
      </c>
    </row>
    <row r="12" spans="1:6" ht="17.25" customHeight="1" x14ac:dyDescent="0.25">
      <c r="A12" s="156" t="s">
        <v>233</v>
      </c>
      <c r="B12" s="63" t="s">
        <v>209</v>
      </c>
      <c r="C12" s="71">
        <v>386756.84</v>
      </c>
      <c r="D12" s="157" t="s">
        <v>206</v>
      </c>
      <c r="E12" s="158" t="s">
        <v>207</v>
      </c>
    </row>
    <row r="13" spans="1:6" ht="17.25" customHeight="1" x14ac:dyDescent="0.25">
      <c r="A13" s="156" t="s">
        <v>234</v>
      </c>
      <c r="B13" s="63" t="s">
        <v>210</v>
      </c>
      <c r="C13" s="71">
        <v>2068789.54</v>
      </c>
      <c r="D13" s="157" t="s">
        <v>206</v>
      </c>
      <c r="E13" s="158" t="s">
        <v>207</v>
      </c>
    </row>
    <row r="14" spans="1:6" ht="17.25" customHeight="1" x14ac:dyDescent="0.25">
      <c r="A14" s="156" t="s">
        <v>235</v>
      </c>
      <c r="B14" s="63" t="s">
        <v>211</v>
      </c>
      <c r="C14" s="71">
        <v>2339293.98</v>
      </c>
      <c r="D14" s="157" t="s">
        <v>206</v>
      </c>
      <c r="E14" s="158" t="s">
        <v>207</v>
      </c>
    </row>
    <row r="15" spans="1:6" ht="17.25" customHeight="1" x14ac:dyDescent="0.25">
      <c r="A15" s="156" t="s">
        <v>236</v>
      </c>
      <c r="B15" s="63" t="s">
        <v>212</v>
      </c>
      <c r="C15" s="71">
        <v>27427.8</v>
      </c>
      <c r="D15" s="157" t="s">
        <v>206</v>
      </c>
      <c r="E15" s="158" t="s">
        <v>207</v>
      </c>
    </row>
    <row r="16" spans="1:6" ht="17.25" customHeight="1" x14ac:dyDescent="0.25">
      <c r="A16" s="156" t="s">
        <v>237</v>
      </c>
      <c r="B16" s="63" t="s">
        <v>213</v>
      </c>
      <c r="C16" s="71">
        <v>1300646.26</v>
      </c>
      <c r="D16" s="157" t="s">
        <v>206</v>
      </c>
      <c r="E16" s="158" t="s">
        <v>207</v>
      </c>
    </row>
    <row r="17" spans="1:5" ht="17.25" customHeight="1" x14ac:dyDescent="0.25">
      <c r="A17" s="156" t="s">
        <v>238</v>
      </c>
      <c r="B17" s="63" t="s">
        <v>214</v>
      </c>
      <c r="C17" s="71">
        <v>26562.27</v>
      </c>
      <c r="D17" s="157" t="s">
        <v>206</v>
      </c>
      <c r="E17" s="158" t="s">
        <v>207</v>
      </c>
    </row>
    <row r="18" spans="1:5" ht="17.25" customHeight="1" x14ac:dyDescent="0.25">
      <c r="A18" s="156" t="s">
        <v>239</v>
      </c>
      <c r="B18" s="63" t="s">
        <v>215</v>
      </c>
      <c r="C18" s="71">
        <v>56074.49</v>
      </c>
      <c r="D18" s="157" t="s">
        <v>206</v>
      </c>
      <c r="E18" s="158" t="s">
        <v>207</v>
      </c>
    </row>
    <row r="19" spans="1:5" ht="17.25" customHeight="1" x14ac:dyDescent="0.25">
      <c r="A19" s="156" t="s">
        <v>240</v>
      </c>
      <c r="B19" s="63" t="s">
        <v>216</v>
      </c>
      <c r="C19" s="71">
        <v>81563.899999999994</v>
      </c>
      <c r="D19" s="157" t="s">
        <v>206</v>
      </c>
      <c r="E19" s="158" t="s">
        <v>207</v>
      </c>
    </row>
    <row r="20" spans="1:5" ht="17.25" customHeight="1" x14ac:dyDescent="0.25">
      <c r="A20" s="156" t="s">
        <v>241</v>
      </c>
      <c r="B20" s="63" t="s">
        <v>217</v>
      </c>
      <c r="C20" s="71">
        <v>918269.11</v>
      </c>
      <c r="D20" s="157" t="s">
        <v>206</v>
      </c>
      <c r="E20" s="158" t="s">
        <v>207</v>
      </c>
    </row>
    <row r="21" spans="1:5" ht="17.25" customHeight="1" x14ac:dyDescent="0.25">
      <c r="A21" s="156" t="s">
        <v>242</v>
      </c>
      <c r="B21" s="63" t="s">
        <v>218</v>
      </c>
      <c r="C21" s="71">
        <v>0</v>
      </c>
      <c r="D21" s="157" t="s">
        <v>206</v>
      </c>
      <c r="E21" s="158" t="s">
        <v>207</v>
      </c>
    </row>
    <row r="22" spans="1:5" ht="17.25" customHeight="1" x14ac:dyDescent="0.25">
      <c r="A22" s="156" t="s">
        <v>243</v>
      </c>
      <c r="B22" s="63" t="s">
        <v>219</v>
      </c>
      <c r="C22" s="71">
        <v>881903.81</v>
      </c>
      <c r="D22" s="157" t="s">
        <v>206</v>
      </c>
      <c r="E22" s="158" t="s">
        <v>207</v>
      </c>
    </row>
    <row r="23" spans="1:5" ht="17.25" customHeight="1" x14ac:dyDescent="0.25">
      <c r="A23" s="156" t="s">
        <v>244</v>
      </c>
      <c r="B23" s="63" t="s">
        <v>220</v>
      </c>
      <c r="C23" s="71">
        <v>1924319.88</v>
      </c>
      <c r="D23" s="157" t="s">
        <v>206</v>
      </c>
      <c r="E23" s="158" t="s">
        <v>207</v>
      </c>
    </row>
    <row r="24" spans="1:5" ht="17.25" customHeight="1" x14ac:dyDescent="0.25">
      <c r="A24" s="156" t="s">
        <v>245</v>
      </c>
      <c r="B24" s="63" t="s">
        <v>221</v>
      </c>
      <c r="C24" s="71">
        <v>106860</v>
      </c>
      <c r="D24" s="157" t="s">
        <v>206</v>
      </c>
      <c r="E24" s="158" t="s">
        <v>207</v>
      </c>
    </row>
    <row r="25" spans="1:5" ht="17.25" customHeight="1" x14ac:dyDescent="0.25">
      <c r="A25" s="156" t="s">
        <v>246</v>
      </c>
      <c r="B25" s="63" t="s">
        <v>222</v>
      </c>
      <c r="C25" s="71">
        <v>9398.57</v>
      </c>
      <c r="D25" s="157" t="s">
        <v>206</v>
      </c>
      <c r="E25" s="158" t="s">
        <v>207</v>
      </c>
    </row>
    <row r="26" spans="1:5" ht="17.25" customHeight="1" x14ac:dyDescent="0.25">
      <c r="A26" s="156" t="s">
        <v>247</v>
      </c>
      <c r="B26" s="63" t="s">
        <v>223</v>
      </c>
      <c r="C26" s="71">
        <v>7975</v>
      </c>
      <c r="D26" s="157" t="s">
        <v>206</v>
      </c>
      <c r="E26" s="158" t="s">
        <v>207</v>
      </c>
    </row>
    <row r="27" spans="1:5" ht="17.25" customHeight="1" x14ac:dyDescent="0.25">
      <c r="A27" s="156" t="s">
        <v>248</v>
      </c>
      <c r="B27" s="63" t="s">
        <v>224</v>
      </c>
      <c r="C27" s="71">
        <v>14784</v>
      </c>
      <c r="D27" s="157" t="s">
        <v>206</v>
      </c>
      <c r="E27" s="158" t="s">
        <v>207</v>
      </c>
    </row>
    <row r="28" spans="1:5" ht="17.25" customHeight="1" x14ac:dyDescent="0.25">
      <c r="A28" s="156" t="s">
        <v>249</v>
      </c>
      <c r="B28" s="63" t="s">
        <v>225</v>
      </c>
      <c r="C28" s="71">
        <v>5864</v>
      </c>
      <c r="D28" s="157" t="s">
        <v>206</v>
      </c>
      <c r="E28" s="158" t="s">
        <v>207</v>
      </c>
    </row>
    <row r="29" spans="1:5" ht="17.25" customHeight="1" x14ac:dyDescent="0.25">
      <c r="A29" s="156" t="s">
        <v>250</v>
      </c>
      <c r="B29" s="63" t="s">
        <v>226</v>
      </c>
      <c r="C29" s="71">
        <v>1370</v>
      </c>
      <c r="D29" s="157" t="s">
        <v>206</v>
      </c>
      <c r="E29" s="158" t="s">
        <v>207</v>
      </c>
    </row>
    <row r="30" spans="1:5" ht="17.25" customHeight="1" x14ac:dyDescent="0.25">
      <c r="A30" s="156" t="s">
        <v>251</v>
      </c>
      <c r="B30" s="63" t="s">
        <v>227</v>
      </c>
      <c r="C30" s="71">
        <v>68806.53</v>
      </c>
      <c r="D30" s="157" t="s">
        <v>206</v>
      </c>
      <c r="E30" s="158" t="s">
        <v>207</v>
      </c>
    </row>
    <row r="31" spans="1:5" ht="17.25" customHeight="1" x14ac:dyDescent="0.25">
      <c r="A31" s="156" t="s">
        <v>252</v>
      </c>
      <c r="B31" s="63" t="s">
        <v>228</v>
      </c>
      <c r="C31" s="71">
        <v>0</v>
      </c>
      <c r="D31" s="157" t="s">
        <v>206</v>
      </c>
      <c r="E31" s="158" t="s">
        <v>207</v>
      </c>
    </row>
    <row r="32" spans="1:5" ht="17.25" customHeight="1" x14ac:dyDescent="0.25">
      <c r="A32" s="156" t="s">
        <v>253</v>
      </c>
      <c r="B32" s="63" t="s">
        <v>229</v>
      </c>
      <c r="C32" s="71">
        <v>147</v>
      </c>
      <c r="D32" s="157" t="s">
        <v>206</v>
      </c>
      <c r="E32" s="158" t="s">
        <v>207</v>
      </c>
    </row>
    <row r="33" spans="1:5" ht="17.25" customHeight="1" x14ac:dyDescent="0.25">
      <c r="A33" s="156" t="s">
        <v>254</v>
      </c>
      <c r="B33" s="63" t="s">
        <v>256</v>
      </c>
      <c r="C33" s="71">
        <v>75579.64</v>
      </c>
      <c r="D33" s="157" t="s">
        <v>206</v>
      </c>
      <c r="E33" s="158" t="s">
        <v>207</v>
      </c>
    </row>
    <row r="34" spans="1:5" ht="17.25" customHeight="1" x14ac:dyDescent="0.25">
      <c r="A34" s="156" t="s">
        <v>255</v>
      </c>
      <c r="B34" s="63" t="s">
        <v>257</v>
      </c>
      <c r="C34" s="71">
        <v>14827</v>
      </c>
      <c r="D34" s="157" t="s">
        <v>206</v>
      </c>
      <c r="E34" s="158" t="s">
        <v>207</v>
      </c>
    </row>
    <row r="35" spans="1:5" x14ac:dyDescent="0.25">
      <c r="A35" s="156"/>
      <c r="B35" s="63"/>
      <c r="C35" s="71"/>
      <c r="D35" s="80"/>
      <c r="E35" s="80"/>
    </row>
    <row r="36" spans="1:5" x14ac:dyDescent="0.25">
      <c r="A36" s="62"/>
      <c r="B36" s="63"/>
      <c r="C36" s="71"/>
      <c r="D36" s="80"/>
      <c r="E36" s="80"/>
    </row>
    <row r="37" spans="1:5" x14ac:dyDescent="0.25">
      <c r="A37" s="62"/>
      <c r="B37" s="81" t="s">
        <v>6</v>
      </c>
      <c r="C37" s="71">
        <f>SUM(C8:C36)</f>
        <v>16178005.869999999</v>
      </c>
      <c r="D37" s="80"/>
      <c r="E37" s="80"/>
    </row>
    <row r="38" spans="1:5" ht="32.25" customHeight="1" x14ac:dyDescent="0.25">
      <c r="A38" s="212"/>
      <c r="B38" s="212"/>
      <c r="C38" s="212"/>
      <c r="D38" s="212"/>
      <c r="E38" s="212"/>
    </row>
    <row r="39" spans="1:5" ht="42.75" customHeight="1" x14ac:dyDescent="0.25">
      <c r="A39" s="86"/>
      <c r="B39" s="104"/>
      <c r="C39" s="101"/>
      <c r="D39" s="102"/>
      <c r="E39" s="102"/>
    </row>
    <row r="40" spans="1:5" x14ac:dyDescent="0.25">
      <c r="A40" s="86"/>
      <c r="B40" s="104"/>
      <c r="C40" s="101"/>
      <c r="D40" s="102"/>
      <c r="E40" s="102"/>
    </row>
    <row r="41" spans="1:5" x14ac:dyDescent="0.25">
      <c r="A41" s="86"/>
      <c r="B41" s="104"/>
      <c r="C41" s="101"/>
      <c r="D41" s="102"/>
      <c r="E41" s="102"/>
    </row>
    <row r="42" spans="1:5" x14ac:dyDescent="0.25">
      <c r="A42" s="86"/>
      <c r="B42" s="104"/>
      <c r="C42" s="101"/>
      <c r="D42" s="102"/>
      <c r="E42" s="102"/>
    </row>
    <row r="43" spans="1:5" x14ac:dyDescent="0.25">
      <c r="A43" s="11"/>
      <c r="B43" s="39"/>
      <c r="C43" s="38"/>
      <c r="D43" s="37"/>
      <c r="E43" s="37"/>
    </row>
    <row r="44" spans="1:5" x14ac:dyDescent="0.25">
      <c r="A44" s="11"/>
      <c r="B44" s="39"/>
      <c r="C44" s="38"/>
      <c r="D44" s="37"/>
      <c r="E44" s="37"/>
    </row>
    <row r="45" spans="1:5" x14ac:dyDescent="0.25">
      <c r="A45" s="16"/>
      <c r="B45" s="205"/>
      <c r="C45" s="205"/>
      <c r="D45" s="206"/>
      <c r="E45" s="206"/>
    </row>
    <row r="46" spans="1:5" ht="16.5" x14ac:dyDescent="0.3">
      <c r="A46" s="36"/>
      <c r="B46" s="36"/>
      <c r="C46" s="36"/>
      <c r="D46" s="36"/>
      <c r="E46" s="36"/>
    </row>
    <row r="48" spans="1:5" x14ac:dyDescent="0.25">
      <c r="A48" s="18"/>
      <c r="B48" s="18"/>
      <c r="C48" s="18"/>
      <c r="D48" s="18"/>
      <c r="E48" s="18"/>
    </row>
  </sheetData>
  <protectedRanges>
    <protectedRange sqref="B39:D44 B35:D37" name="Rango1_1"/>
    <protectedRange sqref="B8:D34" name="Rango1_1_1"/>
  </protectedRanges>
  <mergeCells count="7">
    <mergeCell ref="B45:E45"/>
    <mergeCell ref="A38:E38"/>
    <mergeCell ref="A2:E2"/>
    <mergeCell ref="A3:E3"/>
    <mergeCell ref="A4:E4"/>
    <mergeCell ref="A5:E5"/>
    <mergeCell ref="A6:B6"/>
  </mergeCells>
  <pageMargins left="0.70866141732283472" right="0.70866141732283472" top="1.1417322834645669" bottom="0.74803149606299213" header="0.31496062992125984" footer="0.31496062992125984"/>
  <pageSetup scale="68" orientation="portrait" r:id="rId1"/>
  <headerFooter>
    <oddHeader>&amp;L&amp;G&amp;R&amp;G</oddHeader>
  </headerFooter>
  <colBreaks count="1" manualBreakCount="1">
    <brk id="5" max="1048575" man="1"/>
  </col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3"/>
  <sheetViews>
    <sheetView zoomScaleNormal="100" workbookViewId="0">
      <selection activeCell="C10" sqref="C10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17.42578125" style="4" customWidth="1"/>
    <col min="4" max="4" width="18.140625" style="4" customWidth="1"/>
    <col min="5" max="5" width="24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68</v>
      </c>
    </row>
    <row r="2" spans="1:6" x14ac:dyDescent="0.25">
      <c r="A2" s="201" t="s">
        <v>141</v>
      </c>
      <c r="B2" s="201"/>
      <c r="C2" s="201"/>
      <c r="D2" s="201"/>
      <c r="E2" s="201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5</v>
      </c>
      <c r="B5" s="192"/>
      <c r="C5" s="192"/>
      <c r="D5" s="192"/>
      <c r="E5" s="192"/>
    </row>
    <row r="6" spans="1:6" x14ac:dyDescent="0.25">
      <c r="A6" s="213"/>
      <c r="B6" s="213"/>
      <c r="C6" s="6"/>
      <c r="D6" s="6"/>
      <c r="E6" s="6"/>
    </row>
    <row r="7" spans="1:6" ht="20.25" customHeight="1" x14ac:dyDescent="0.25">
      <c r="A7" s="128" t="s">
        <v>13</v>
      </c>
      <c r="B7" s="129" t="s">
        <v>14</v>
      </c>
      <c r="C7" s="130" t="s">
        <v>15</v>
      </c>
      <c r="D7" s="130" t="s">
        <v>60</v>
      </c>
      <c r="E7" s="130" t="s">
        <v>30</v>
      </c>
    </row>
    <row r="8" spans="1:6" s="162" customFormat="1" ht="16.5" customHeight="1" x14ac:dyDescent="0.25">
      <c r="A8" s="160">
        <v>4300</v>
      </c>
      <c r="B8" s="161" t="s">
        <v>259</v>
      </c>
      <c r="C8" s="80"/>
      <c r="D8" s="80"/>
      <c r="E8" s="80"/>
    </row>
    <row r="9" spans="1:6" s="162" customFormat="1" ht="16.5" customHeight="1" x14ac:dyDescent="0.25">
      <c r="A9" s="163" t="s">
        <v>258</v>
      </c>
      <c r="B9" s="161" t="s">
        <v>260</v>
      </c>
      <c r="C9" s="80">
        <v>3693</v>
      </c>
      <c r="D9" s="164" t="s">
        <v>261</v>
      </c>
      <c r="E9" s="153" t="s">
        <v>260</v>
      </c>
    </row>
    <row r="10" spans="1:6" ht="16.5" customHeight="1" x14ac:dyDescent="0.25">
      <c r="A10" s="62"/>
      <c r="B10" s="63"/>
      <c r="C10" s="71"/>
      <c r="D10" s="80"/>
      <c r="E10" s="80"/>
    </row>
    <row r="11" spans="1:6" ht="16.5" customHeight="1" x14ac:dyDescent="0.25">
      <c r="A11" s="62"/>
      <c r="B11" s="81" t="s">
        <v>6</v>
      </c>
      <c r="C11" s="71">
        <f>SUM(C8:C10)</f>
        <v>3693</v>
      </c>
      <c r="D11" s="80"/>
      <c r="E11" s="80"/>
    </row>
    <row r="12" spans="1:6" x14ac:dyDescent="0.25">
      <c r="A12" s="86"/>
      <c r="B12" s="146"/>
      <c r="C12" s="148"/>
      <c r="D12" s="147"/>
      <c r="E12" s="147"/>
    </row>
    <row r="13" spans="1:6" ht="29.25" customHeight="1" x14ac:dyDescent="0.25">
      <c r="A13" s="212"/>
      <c r="B13" s="212"/>
      <c r="C13" s="212"/>
      <c r="D13" s="212"/>
      <c r="E13" s="212"/>
    </row>
    <row r="14" spans="1:6" x14ac:dyDescent="0.25">
      <c r="A14" s="11"/>
      <c r="B14" s="39"/>
      <c r="C14" s="38"/>
      <c r="D14" s="37"/>
      <c r="E14" s="37"/>
    </row>
    <row r="15" spans="1:6" x14ac:dyDescent="0.25">
      <c r="A15" s="11"/>
      <c r="B15" s="39"/>
      <c r="C15" s="38"/>
      <c r="D15" s="37"/>
      <c r="E15" s="37"/>
    </row>
    <row r="16" spans="1:6" x14ac:dyDescent="0.25">
      <c r="A16" s="11"/>
      <c r="B16" s="39"/>
      <c r="C16" s="38"/>
      <c r="D16" s="37"/>
      <c r="E16" s="37"/>
    </row>
    <row r="17" spans="1:5" x14ac:dyDescent="0.25">
      <c r="A17" s="11"/>
      <c r="B17" s="39"/>
      <c r="C17" s="38"/>
      <c r="D17" s="37"/>
      <c r="E17" s="37"/>
    </row>
    <row r="18" spans="1:5" x14ac:dyDescent="0.25">
      <c r="A18" s="11"/>
      <c r="B18" s="39"/>
      <c r="C18" s="38"/>
      <c r="D18" s="37"/>
      <c r="E18" s="37"/>
    </row>
    <row r="19" spans="1:5" x14ac:dyDescent="0.25">
      <c r="A19" s="11"/>
      <c r="B19" s="39"/>
      <c r="C19" s="38"/>
      <c r="D19" s="37"/>
      <c r="E19" s="37"/>
    </row>
    <row r="20" spans="1:5" x14ac:dyDescent="0.25">
      <c r="A20" s="16"/>
      <c r="B20" s="205"/>
      <c r="C20" s="205"/>
      <c r="D20" s="206"/>
      <c r="E20" s="206"/>
    </row>
    <row r="21" spans="1:5" ht="16.5" x14ac:dyDescent="0.3">
      <c r="A21" s="36"/>
      <c r="B21" s="36"/>
      <c r="C21" s="36"/>
      <c r="D21" s="36"/>
      <c r="E21" s="36"/>
    </row>
    <row r="23" spans="1:5" x14ac:dyDescent="0.25">
      <c r="A23" s="18"/>
      <c r="B23" s="18"/>
      <c r="C23" s="18"/>
      <c r="D23" s="18"/>
      <c r="E23" s="18"/>
    </row>
  </sheetData>
  <protectedRanges>
    <protectedRange sqref="B8:D12 B14:D19" name="Rango1_1"/>
  </protectedRanges>
  <mergeCells count="7">
    <mergeCell ref="B20:E20"/>
    <mergeCell ref="A13:E13"/>
    <mergeCell ref="A2:E2"/>
    <mergeCell ref="A3:E3"/>
    <mergeCell ref="A4:E4"/>
    <mergeCell ref="A5:E5"/>
    <mergeCell ref="A6:B6"/>
  </mergeCells>
  <pageMargins left="1.299212598425197" right="0.70866141732283472" top="1.1417322834645669" bottom="0.74803149606299213" header="0.31496062992125984" footer="0.31496062992125984"/>
  <pageSetup scale="83" orientation="landscape" r:id="rId1"/>
  <headerFooter>
    <oddHeader>&amp;L&amp;G&amp;R&amp;G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topLeftCell="A4" zoomScaleNormal="100" workbookViewId="0">
      <selection activeCell="C36" sqref="C36"/>
    </sheetView>
  </sheetViews>
  <sheetFormatPr baseColWidth="10" defaultColWidth="11.42578125" defaultRowHeight="15" x14ac:dyDescent="0.25"/>
  <cols>
    <col min="1" max="1" width="7.7109375" style="4" customWidth="1"/>
    <col min="2" max="2" width="54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69</v>
      </c>
    </row>
    <row r="2" spans="1:6" x14ac:dyDescent="0.25">
      <c r="A2" s="201" t="s">
        <v>141</v>
      </c>
      <c r="B2" s="201"/>
      <c r="C2" s="201"/>
      <c r="D2" s="201"/>
      <c r="E2" s="201"/>
      <c r="F2" s="132"/>
    </row>
    <row r="3" spans="1:6" ht="15.75" customHeight="1" x14ac:dyDescent="0.25">
      <c r="A3" s="191" t="s">
        <v>9</v>
      </c>
      <c r="B3" s="191"/>
      <c r="C3" s="191"/>
      <c r="D3" s="191"/>
      <c r="E3" s="191"/>
      <c r="F3" s="135"/>
    </row>
    <row r="4" spans="1:6" x14ac:dyDescent="0.25">
      <c r="A4" s="191" t="s">
        <v>67</v>
      </c>
      <c r="B4" s="191"/>
      <c r="C4" s="191"/>
      <c r="D4" s="191"/>
      <c r="E4" s="191"/>
    </row>
    <row r="5" spans="1:6" x14ac:dyDescent="0.25">
      <c r="A5" s="192" t="s">
        <v>70</v>
      </c>
      <c r="B5" s="192"/>
      <c r="C5" s="192"/>
      <c r="D5" s="192"/>
      <c r="E5" s="192"/>
    </row>
    <row r="6" spans="1:6" x14ac:dyDescent="0.25">
      <c r="A6" s="127"/>
      <c r="B6" s="127"/>
      <c r="C6" s="127"/>
      <c r="D6" s="127"/>
      <c r="E6" s="127"/>
    </row>
    <row r="7" spans="1:6" ht="24.75" customHeight="1" x14ac:dyDescent="0.25">
      <c r="A7" s="217" t="s">
        <v>71</v>
      </c>
      <c r="B7" s="217"/>
      <c r="C7" s="217"/>
      <c r="D7" s="217"/>
      <c r="E7" s="217"/>
    </row>
    <row r="8" spans="1:6" ht="22.5" customHeight="1" x14ac:dyDescent="0.25">
      <c r="A8" s="189" t="s">
        <v>13</v>
      </c>
      <c r="B8" s="189" t="s">
        <v>14</v>
      </c>
      <c r="C8" s="188" t="s">
        <v>16</v>
      </c>
      <c r="D8" s="188" t="s">
        <v>72</v>
      </c>
      <c r="E8" s="188" t="s">
        <v>73</v>
      </c>
    </row>
    <row r="9" spans="1:6" ht="16.5" customHeight="1" x14ac:dyDescent="0.25">
      <c r="A9" s="62">
        <v>5000</v>
      </c>
      <c r="B9" s="70" t="s">
        <v>262</v>
      </c>
      <c r="C9" s="71"/>
      <c r="D9" s="80"/>
      <c r="E9" s="80"/>
    </row>
    <row r="10" spans="1:6" ht="16.5" customHeight="1" x14ac:dyDescent="0.25">
      <c r="A10" s="62">
        <v>5100</v>
      </c>
      <c r="B10" s="70" t="s">
        <v>263</v>
      </c>
      <c r="C10" s="71"/>
      <c r="D10" s="80"/>
      <c r="E10" s="80"/>
    </row>
    <row r="11" spans="1:6" ht="16.5" customHeight="1" x14ac:dyDescent="0.25">
      <c r="A11" s="62">
        <v>5110</v>
      </c>
      <c r="B11" s="70" t="s">
        <v>264</v>
      </c>
      <c r="C11" s="71"/>
      <c r="D11" s="80"/>
      <c r="E11" s="80"/>
    </row>
    <row r="12" spans="1:6" ht="16.5" customHeight="1" x14ac:dyDescent="0.25">
      <c r="A12" s="62">
        <v>5111</v>
      </c>
      <c r="B12" s="70" t="s">
        <v>265</v>
      </c>
      <c r="C12" s="71">
        <v>3602068</v>
      </c>
      <c r="D12" s="165">
        <f t="shared" ref="D12:D35" si="0">C12/$C$38</f>
        <v>0.2459955297692123</v>
      </c>
      <c r="E12" s="153" t="s">
        <v>266</v>
      </c>
    </row>
    <row r="13" spans="1:6" ht="16.5" customHeight="1" x14ac:dyDescent="0.25">
      <c r="A13" s="62">
        <v>5112</v>
      </c>
      <c r="B13" s="70" t="s">
        <v>267</v>
      </c>
      <c r="C13" s="71">
        <v>323717</v>
      </c>
      <c r="D13" s="165">
        <f t="shared" si="0"/>
        <v>2.2107560132207417E-2</v>
      </c>
      <c r="E13" s="80"/>
    </row>
    <row r="14" spans="1:6" ht="16.5" customHeight="1" x14ac:dyDescent="0.25">
      <c r="A14" s="62">
        <v>5113</v>
      </c>
      <c r="B14" s="70" t="s">
        <v>268</v>
      </c>
      <c r="C14" s="71">
        <v>55219</v>
      </c>
      <c r="D14" s="165">
        <f t="shared" si="0"/>
        <v>3.77106349972464E-3</v>
      </c>
      <c r="E14" s="80"/>
    </row>
    <row r="15" spans="1:6" ht="16.5" customHeight="1" x14ac:dyDescent="0.25">
      <c r="A15" s="62">
        <v>5114</v>
      </c>
      <c r="B15" s="70" t="s">
        <v>269</v>
      </c>
      <c r="C15" s="71">
        <v>1055833.3400000001</v>
      </c>
      <c r="D15" s="165">
        <f t="shared" si="0"/>
        <v>7.2105879683919599E-2</v>
      </c>
      <c r="E15" s="80"/>
    </row>
    <row r="16" spans="1:6" ht="16.5" customHeight="1" x14ac:dyDescent="0.25">
      <c r="A16" s="62">
        <v>5115</v>
      </c>
      <c r="B16" s="70" t="s">
        <v>270</v>
      </c>
      <c r="C16" s="71">
        <v>1353543.76</v>
      </c>
      <c r="D16" s="165">
        <f t="shared" si="0"/>
        <v>9.2437376059255838E-2</v>
      </c>
      <c r="E16" s="153"/>
    </row>
    <row r="17" spans="1:5" ht="16.5" customHeight="1" x14ac:dyDescent="0.25">
      <c r="A17" s="62">
        <v>5116</v>
      </c>
      <c r="B17" s="70" t="s">
        <v>271</v>
      </c>
      <c r="C17" s="71">
        <v>213093</v>
      </c>
      <c r="D17" s="165">
        <f t="shared" si="0"/>
        <v>1.455273066058463E-2</v>
      </c>
      <c r="E17" s="80"/>
    </row>
    <row r="18" spans="1:5" ht="26.25" customHeight="1" x14ac:dyDescent="0.25">
      <c r="A18" s="62">
        <v>5121</v>
      </c>
      <c r="B18" s="70" t="s">
        <v>272</v>
      </c>
      <c r="C18" s="71">
        <v>101055.18</v>
      </c>
      <c r="D18" s="165">
        <f t="shared" si="0"/>
        <v>6.9013473760137526E-3</v>
      </c>
      <c r="E18" s="80"/>
    </row>
    <row r="19" spans="1:5" ht="16.5" customHeight="1" x14ac:dyDescent="0.25">
      <c r="A19" s="62">
        <v>5122</v>
      </c>
      <c r="B19" s="70" t="s">
        <v>273</v>
      </c>
      <c r="C19" s="71">
        <v>0</v>
      </c>
      <c r="D19" s="165">
        <f t="shared" si="0"/>
        <v>0</v>
      </c>
      <c r="E19" s="80"/>
    </row>
    <row r="20" spans="1:5" ht="16.5" customHeight="1" x14ac:dyDescent="0.25">
      <c r="A20" s="62">
        <v>5123</v>
      </c>
      <c r="B20" s="70" t="s">
        <v>274</v>
      </c>
      <c r="C20" s="71">
        <v>0</v>
      </c>
      <c r="D20" s="165">
        <f t="shared" si="0"/>
        <v>0</v>
      </c>
      <c r="E20" s="80"/>
    </row>
    <row r="21" spans="1:5" ht="16.5" customHeight="1" x14ac:dyDescent="0.25">
      <c r="A21" s="62">
        <v>5124</v>
      </c>
      <c r="B21" s="70" t="s">
        <v>275</v>
      </c>
      <c r="C21" s="71">
        <v>5299.49</v>
      </c>
      <c r="D21" s="165">
        <f t="shared" si="0"/>
        <v>3.6191733472456459E-4</v>
      </c>
      <c r="E21" s="80"/>
    </row>
    <row r="22" spans="1:5" ht="16.5" customHeight="1" x14ac:dyDescent="0.25">
      <c r="A22" s="62">
        <v>5125</v>
      </c>
      <c r="B22" s="70" t="s">
        <v>276</v>
      </c>
      <c r="C22" s="71">
        <v>80400</v>
      </c>
      <c r="D22" s="165">
        <f t="shared" si="0"/>
        <v>5.4907460362893399E-3</v>
      </c>
      <c r="E22" s="80"/>
    </row>
    <row r="23" spans="1:5" ht="16.5" customHeight="1" x14ac:dyDescent="0.25">
      <c r="A23" s="62">
        <v>5126</v>
      </c>
      <c r="B23" s="70" t="s">
        <v>277</v>
      </c>
      <c r="C23" s="71">
        <v>127099.64</v>
      </c>
      <c r="D23" s="165">
        <f t="shared" si="0"/>
        <v>8.6799980664651992E-3</v>
      </c>
      <c r="E23" s="80"/>
    </row>
    <row r="24" spans="1:5" ht="16.5" customHeight="1" x14ac:dyDescent="0.25">
      <c r="A24" s="62">
        <v>5127</v>
      </c>
      <c r="B24" s="70" t="s">
        <v>278</v>
      </c>
      <c r="C24" s="71">
        <v>113552.91</v>
      </c>
      <c r="D24" s="165">
        <f t="shared" si="0"/>
        <v>7.7548531155674149E-3</v>
      </c>
      <c r="E24" s="80"/>
    </row>
    <row r="25" spans="1:5" ht="16.5" customHeight="1" x14ac:dyDescent="0.25">
      <c r="A25" s="62">
        <v>5129</v>
      </c>
      <c r="B25" s="70" t="s">
        <v>279</v>
      </c>
      <c r="C25" s="71">
        <v>30146.38</v>
      </c>
      <c r="D25" s="165">
        <f t="shared" si="0"/>
        <v>2.0587825434511473E-3</v>
      </c>
      <c r="E25" s="80"/>
    </row>
    <row r="26" spans="1:5" ht="16.5" customHeight="1" x14ac:dyDescent="0.25">
      <c r="A26" s="62">
        <v>5130</v>
      </c>
      <c r="B26" s="70" t="s">
        <v>280</v>
      </c>
      <c r="C26" s="71">
        <v>0</v>
      </c>
      <c r="D26" s="165">
        <f t="shared" si="0"/>
        <v>0</v>
      </c>
      <c r="E26" s="80"/>
    </row>
    <row r="27" spans="1:5" ht="16.5" customHeight="1" x14ac:dyDescent="0.25">
      <c r="A27" s="62">
        <v>5131</v>
      </c>
      <c r="B27" s="70" t="s">
        <v>281</v>
      </c>
      <c r="C27" s="71">
        <v>4844262.88</v>
      </c>
      <c r="D27" s="165">
        <f t="shared" si="0"/>
        <v>0.33082857222765649</v>
      </c>
      <c r="E27" s="153" t="s">
        <v>290</v>
      </c>
    </row>
    <row r="28" spans="1:5" ht="16.5" customHeight="1" x14ac:dyDescent="0.25">
      <c r="A28" s="62">
        <v>5132</v>
      </c>
      <c r="B28" s="70" t="s">
        <v>282</v>
      </c>
      <c r="C28" s="71">
        <v>0</v>
      </c>
      <c r="D28" s="165">
        <f t="shared" si="0"/>
        <v>0</v>
      </c>
      <c r="E28" s="153"/>
    </row>
    <row r="29" spans="1:5" ht="16.5" customHeight="1" x14ac:dyDescent="0.25">
      <c r="A29" s="62">
        <v>5133</v>
      </c>
      <c r="B29" s="70" t="s">
        <v>283</v>
      </c>
      <c r="C29" s="71">
        <v>109364.66</v>
      </c>
      <c r="D29" s="165">
        <f t="shared" si="0"/>
        <v>7.4688255398648179E-3</v>
      </c>
      <c r="E29" s="80"/>
    </row>
    <row r="30" spans="1:5" ht="16.5" customHeight="1" x14ac:dyDescent="0.25">
      <c r="A30" s="62">
        <v>5134</v>
      </c>
      <c r="B30" s="70" t="s">
        <v>284</v>
      </c>
      <c r="C30" s="71">
        <v>37925.67</v>
      </c>
      <c r="D30" s="165">
        <f t="shared" si="0"/>
        <v>2.5900525152502177E-3</v>
      </c>
      <c r="E30" s="80"/>
    </row>
    <row r="31" spans="1:5" ht="16.5" customHeight="1" x14ac:dyDescent="0.25">
      <c r="A31" s="62">
        <v>5135</v>
      </c>
      <c r="B31" s="70" t="s">
        <v>285</v>
      </c>
      <c r="C31" s="71">
        <v>1048577.29</v>
      </c>
      <c r="D31" s="165">
        <f t="shared" si="0"/>
        <v>7.1610343268787541E-2</v>
      </c>
      <c r="E31" s="153"/>
    </row>
    <row r="32" spans="1:5" ht="16.5" customHeight="1" x14ac:dyDescent="0.25">
      <c r="A32" s="62">
        <v>5136</v>
      </c>
      <c r="B32" s="70" t="s">
        <v>286</v>
      </c>
      <c r="C32" s="71">
        <v>3393</v>
      </c>
      <c r="D32" s="165">
        <f t="shared" si="0"/>
        <v>2.3171767787474789E-4</v>
      </c>
      <c r="E32" s="80"/>
    </row>
    <row r="33" spans="1:5" ht="16.5" customHeight="1" x14ac:dyDescent="0.25">
      <c r="A33" s="62">
        <v>5137</v>
      </c>
      <c r="B33" s="70" t="s">
        <v>287</v>
      </c>
      <c r="C33" s="71">
        <v>4662.54</v>
      </c>
      <c r="D33" s="165">
        <f t="shared" si="0"/>
        <v>3.1841819681642411E-4</v>
      </c>
      <c r="E33" s="80"/>
    </row>
    <row r="34" spans="1:5" ht="16.5" customHeight="1" x14ac:dyDescent="0.25">
      <c r="A34" s="62">
        <v>5138</v>
      </c>
      <c r="B34" s="70" t="s">
        <v>288</v>
      </c>
      <c r="C34" s="71">
        <v>7119.5</v>
      </c>
      <c r="D34" s="165">
        <f t="shared" si="0"/>
        <v>4.8621102494231287E-4</v>
      </c>
      <c r="E34" s="80"/>
    </row>
    <row r="35" spans="1:5" ht="16.5" customHeight="1" x14ac:dyDescent="0.25">
      <c r="A35" s="62">
        <v>5139</v>
      </c>
      <c r="B35" s="70" t="s">
        <v>289</v>
      </c>
      <c r="C35" s="71">
        <v>1526485.69</v>
      </c>
      <c r="D35" s="165">
        <f t="shared" si="0"/>
        <v>0.10424807527139177</v>
      </c>
      <c r="E35" s="153"/>
    </row>
    <row r="36" spans="1:5" x14ac:dyDescent="0.25">
      <c r="A36" s="62"/>
      <c r="B36" s="70"/>
      <c r="C36" s="71"/>
      <c r="D36" s="165"/>
      <c r="E36" s="153"/>
    </row>
    <row r="37" spans="1:5" x14ac:dyDescent="0.25">
      <c r="A37" s="62"/>
      <c r="B37" s="70"/>
      <c r="C37" s="71"/>
      <c r="D37" s="165"/>
      <c r="E37" s="153"/>
    </row>
    <row r="38" spans="1:5" x14ac:dyDescent="0.25">
      <c r="A38" s="62"/>
      <c r="B38" s="73" t="s">
        <v>6</v>
      </c>
      <c r="C38" s="71">
        <f>SUM(C8:C35)</f>
        <v>14642818.929999998</v>
      </c>
      <c r="D38" s="166">
        <f>SUM(D8:D35)</f>
        <v>1.0000000000000002</v>
      </c>
      <c r="E38" s="80"/>
    </row>
    <row r="39" spans="1:5" x14ac:dyDescent="0.25">
      <c r="A39" s="142"/>
      <c r="B39" s="142"/>
      <c r="C39" s="142"/>
      <c r="D39" s="142"/>
    </row>
    <row r="40" spans="1:5" x14ac:dyDescent="0.25">
      <c r="A40" s="11"/>
      <c r="B40" s="39"/>
      <c r="C40" s="38"/>
      <c r="D40" s="37"/>
      <c r="E40" s="37"/>
    </row>
    <row r="41" spans="1:5" x14ac:dyDescent="0.25">
      <c r="A41" s="11"/>
      <c r="B41" s="39"/>
      <c r="C41" s="38"/>
      <c r="D41" s="37"/>
      <c r="E41" s="37"/>
    </row>
    <row r="42" spans="1:5" x14ac:dyDescent="0.25">
      <c r="A42" s="11"/>
      <c r="B42" s="39"/>
      <c r="C42" s="38"/>
      <c r="D42" s="37"/>
      <c r="E42" s="37"/>
    </row>
    <row r="43" spans="1:5" x14ac:dyDescent="0.25">
      <c r="A43" s="11"/>
      <c r="B43" s="39"/>
      <c r="C43" s="38"/>
      <c r="D43" s="37"/>
      <c r="E43" s="37"/>
    </row>
    <row r="44" spans="1:5" x14ac:dyDescent="0.25">
      <c r="A44" s="11"/>
      <c r="B44" s="39"/>
      <c r="C44" s="38"/>
      <c r="D44" s="37"/>
      <c r="E44" s="37"/>
    </row>
    <row r="45" spans="1:5" x14ac:dyDescent="0.25">
      <c r="A45" s="11"/>
      <c r="B45" s="39"/>
      <c r="C45" s="38"/>
      <c r="D45" s="37"/>
      <c r="E45" s="37"/>
    </row>
    <row r="46" spans="1:5" x14ac:dyDescent="0.25">
      <c r="A46" s="11"/>
      <c r="B46" s="39"/>
      <c r="C46" s="38"/>
      <c r="D46" s="37"/>
      <c r="E46" s="37"/>
    </row>
    <row r="47" spans="1:5" x14ac:dyDescent="0.25">
      <c r="A47" s="11"/>
      <c r="B47" s="39"/>
      <c r="C47" s="38"/>
      <c r="D47" s="37"/>
      <c r="E47" s="37"/>
    </row>
    <row r="48" spans="1:5" x14ac:dyDescent="0.25">
      <c r="A48" s="16"/>
      <c r="B48" s="205"/>
      <c r="C48" s="205"/>
      <c r="D48" s="206"/>
      <c r="E48" s="206"/>
    </row>
    <row r="49" spans="1:5" x14ac:dyDescent="0.25">
      <c r="A49" s="33"/>
      <c r="B49" s="33"/>
      <c r="C49" s="40"/>
      <c r="D49" s="41"/>
      <c r="E49" s="41"/>
    </row>
    <row r="50" spans="1:5" x14ac:dyDescent="0.25">
      <c r="A50" s="42"/>
      <c r="B50" s="42"/>
      <c r="C50" s="43"/>
      <c r="D50" s="44"/>
      <c r="E50" s="44"/>
    </row>
  </sheetData>
  <protectedRanges>
    <protectedRange sqref="B40:D47" name="Rango1_1"/>
    <protectedRange sqref="B38:D38" name="Rango1_1_4"/>
    <protectedRange sqref="B9:D37" name="Rango1_1_1_4"/>
  </protectedRanges>
  <mergeCells count="6">
    <mergeCell ref="B48:E48"/>
    <mergeCell ref="A2:E2"/>
    <mergeCell ref="A3:E3"/>
    <mergeCell ref="A4:E4"/>
    <mergeCell ref="A5:E5"/>
    <mergeCell ref="A7:E7"/>
  </mergeCells>
  <pageMargins left="0.9055118110236221" right="0.70866141732283472" top="1.3385826771653544" bottom="0.74803149606299213" header="0.31496062992125984" footer="0.31496062992125984"/>
  <pageSetup scale="91" fitToHeight="2" orientation="landscape" r:id="rId1"/>
  <headerFooter>
    <oddHeader>&amp;L&amp;G&amp;R&amp;G</oddHeader>
  </headerFooter>
  <rowBreaks count="1" manualBreakCount="1">
    <brk id="28" max="16383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zoomScaleNormal="100" workbookViewId="0">
      <selection activeCell="E21" sqref="E21"/>
    </sheetView>
  </sheetViews>
  <sheetFormatPr baseColWidth="10" defaultColWidth="11.42578125" defaultRowHeight="15" x14ac:dyDescent="0.25"/>
  <cols>
    <col min="1" max="1" width="11.42578125" style="4"/>
    <col min="2" max="2" width="3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07" t="s">
        <v>74</v>
      </c>
      <c r="G1" s="207"/>
    </row>
    <row r="2" spans="1:7" x14ac:dyDescent="0.25">
      <c r="A2" s="201" t="s">
        <v>141</v>
      </c>
      <c r="B2" s="201"/>
      <c r="C2" s="201"/>
      <c r="D2" s="201"/>
      <c r="E2" s="201"/>
      <c r="F2" s="201"/>
      <c r="G2" s="201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75</v>
      </c>
      <c r="B4" s="191"/>
      <c r="C4" s="191"/>
      <c r="D4" s="191"/>
      <c r="E4" s="191"/>
      <c r="F4" s="191"/>
      <c r="G4" s="191"/>
    </row>
    <row r="5" spans="1:7" x14ac:dyDescent="0.25">
      <c r="A5" s="192" t="s">
        <v>76</v>
      </c>
      <c r="B5" s="192"/>
      <c r="C5" s="192"/>
      <c r="D5" s="192"/>
      <c r="E5" s="192"/>
      <c r="F5" s="192"/>
      <c r="G5" s="192"/>
    </row>
    <row r="6" spans="1:7" x14ac:dyDescent="0.25">
      <c r="A6" s="213"/>
      <c r="B6" s="213"/>
      <c r="C6" s="6"/>
      <c r="D6" s="6"/>
      <c r="E6" s="6"/>
      <c r="F6" s="5"/>
      <c r="G6" s="5"/>
    </row>
    <row r="7" spans="1:7" ht="22.5" customHeight="1" x14ac:dyDescent="0.25">
      <c r="A7" s="128" t="s">
        <v>13</v>
      </c>
      <c r="B7" s="129" t="s">
        <v>14</v>
      </c>
      <c r="C7" s="130" t="s">
        <v>7</v>
      </c>
      <c r="D7" s="130" t="s">
        <v>8</v>
      </c>
      <c r="E7" s="130" t="s">
        <v>77</v>
      </c>
      <c r="F7" s="130" t="s">
        <v>15</v>
      </c>
      <c r="G7" s="130" t="s">
        <v>60</v>
      </c>
    </row>
    <row r="8" spans="1:7" x14ac:dyDescent="0.25">
      <c r="A8" s="154">
        <v>3000</v>
      </c>
      <c r="B8" s="159" t="s">
        <v>291</v>
      </c>
      <c r="C8" s="71" t="s">
        <v>292</v>
      </c>
      <c r="D8" s="80"/>
      <c r="E8" s="80"/>
      <c r="F8" s="62"/>
      <c r="G8" s="62"/>
    </row>
    <row r="9" spans="1:7" ht="24" x14ac:dyDescent="0.25">
      <c r="A9" s="154">
        <v>3100</v>
      </c>
      <c r="B9" s="159" t="s">
        <v>293</v>
      </c>
      <c r="C9" s="71"/>
      <c r="D9" s="80"/>
      <c r="E9" s="80"/>
      <c r="F9" s="62"/>
      <c r="G9" s="62"/>
    </row>
    <row r="10" spans="1:7" x14ac:dyDescent="0.25">
      <c r="A10" s="154">
        <v>3110</v>
      </c>
      <c r="B10" s="159" t="s">
        <v>294</v>
      </c>
      <c r="C10" s="71"/>
      <c r="D10" s="80"/>
      <c r="E10" s="80"/>
      <c r="F10" s="167"/>
      <c r="G10" s="167"/>
    </row>
    <row r="11" spans="1:7" x14ac:dyDescent="0.25">
      <c r="A11" s="160" t="s">
        <v>295</v>
      </c>
      <c r="B11" s="63" t="s">
        <v>296</v>
      </c>
      <c r="C11" s="71">
        <v>11137489.01</v>
      </c>
      <c r="D11" s="71">
        <v>11137489.01</v>
      </c>
      <c r="E11" s="168">
        <f>D11-C11</f>
        <v>0</v>
      </c>
      <c r="F11" s="169" t="s">
        <v>297</v>
      </c>
      <c r="G11" s="169" t="s">
        <v>298</v>
      </c>
    </row>
    <row r="12" spans="1:7" ht="24" x14ac:dyDescent="0.25">
      <c r="A12" s="154">
        <v>3220</v>
      </c>
      <c r="B12" s="159" t="s">
        <v>299</v>
      </c>
      <c r="C12" s="71"/>
      <c r="D12" s="71"/>
      <c r="E12" s="168"/>
      <c r="F12" s="169"/>
      <c r="G12" s="169"/>
    </row>
    <row r="13" spans="1:7" x14ac:dyDescent="0.25">
      <c r="A13" s="160" t="s">
        <v>300</v>
      </c>
      <c r="B13" s="63" t="s">
        <v>301</v>
      </c>
      <c r="C13" s="71">
        <v>1284125.96</v>
      </c>
      <c r="D13" s="71">
        <v>5081028.0199999996</v>
      </c>
      <c r="E13" s="168">
        <f t="shared" ref="E13:E18" si="0">D13-C13</f>
        <v>3796902.0599999996</v>
      </c>
      <c r="F13" s="169" t="s">
        <v>296</v>
      </c>
      <c r="G13" s="169" t="s">
        <v>298</v>
      </c>
    </row>
    <row r="14" spans="1:7" x14ac:dyDescent="0.25">
      <c r="A14" s="160" t="s">
        <v>302</v>
      </c>
      <c r="B14" s="63" t="s">
        <v>303</v>
      </c>
      <c r="C14" s="71">
        <v>535869.13</v>
      </c>
      <c r="D14" s="71">
        <v>535869.13</v>
      </c>
      <c r="E14" s="168">
        <f t="shared" si="0"/>
        <v>0</v>
      </c>
      <c r="F14" s="169" t="s">
        <v>296</v>
      </c>
      <c r="G14" s="169" t="s">
        <v>298</v>
      </c>
    </row>
    <row r="15" spans="1:7" x14ac:dyDescent="0.25">
      <c r="A15" s="170" t="s">
        <v>304</v>
      </c>
      <c r="B15" s="171" t="s">
        <v>305</v>
      </c>
      <c r="C15" s="172">
        <v>-629520.82999999996</v>
      </c>
      <c r="D15" s="172">
        <v>-629520.82999999996</v>
      </c>
      <c r="E15" s="173">
        <f>D15-C15</f>
        <v>0</v>
      </c>
      <c r="F15" s="169" t="s">
        <v>296</v>
      </c>
      <c r="G15" s="169" t="s">
        <v>298</v>
      </c>
    </row>
    <row r="16" spans="1:7" x14ac:dyDescent="0.25">
      <c r="A16" s="160" t="s">
        <v>306</v>
      </c>
      <c r="B16" s="174" t="s">
        <v>307</v>
      </c>
      <c r="C16" s="71">
        <v>242812.55</v>
      </c>
      <c r="D16" s="71">
        <v>242812.55</v>
      </c>
      <c r="E16" s="168">
        <f t="shared" si="0"/>
        <v>0</v>
      </c>
      <c r="F16" s="169" t="s">
        <v>296</v>
      </c>
      <c r="G16" s="169" t="s">
        <v>298</v>
      </c>
    </row>
    <row r="17" spans="1:7" x14ac:dyDescent="0.25">
      <c r="A17" s="160" t="s">
        <v>308</v>
      </c>
      <c r="B17" s="174" t="s">
        <v>309</v>
      </c>
      <c r="C17" s="71">
        <v>1051174.7</v>
      </c>
      <c r="D17" s="71">
        <v>1051174.7</v>
      </c>
      <c r="E17" s="168">
        <f t="shared" si="0"/>
        <v>0</v>
      </c>
      <c r="F17" s="169" t="s">
        <v>296</v>
      </c>
      <c r="G17" s="169" t="s">
        <v>298</v>
      </c>
    </row>
    <row r="18" spans="1:7" x14ac:dyDescent="0.25">
      <c r="A18" s="160" t="s">
        <v>310</v>
      </c>
      <c r="B18" s="174" t="s">
        <v>311</v>
      </c>
      <c r="C18" s="71">
        <v>-8730125.1500000004</v>
      </c>
      <c r="D18" s="71">
        <v>-8730125.1500000004</v>
      </c>
      <c r="E18" s="168">
        <f t="shared" si="0"/>
        <v>0</v>
      </c>
      <c r="F18" s="169" t="s">
        <v>296</v>
      </c>
      <c r="G18" s="169" t="s">
        <v>298</v>
      </c>
    </row>
    <row r="19" spans="1:7" x14ac:dyDescent="0.25">
      <c r="A19" s="160" t="s">
        <v>312</v>
      </c>
      <c r="B19" s="174" t="s">
        <v>313</v>
      </c>
      <c r="C19" s="71">
        <v>-6047659.46</v>
      </c>
      <c r="D19" s="71">
        <v>-6047659.46</v>
      </c>
      <c r="E19" s="168">
        <f>D19-C19</f>
        <v>0</v>
      </c>
      <c r="F19" s="169" t="s">
        <v>296</v>
      </c>
      <c r="G19" s="169" t="s">
        <v>298</v>
      </c>
    </row>
    <row r="20" spans="1:7" x14ac:dyDescent="0.25">
      <c r="A20" s="160" t="s">
        <v>317</v>
      </c>
      <c r="B20" s="174" t="s">
        <v>318</v>
      </c>
      <c r="C20" s="71">
        <v>4412369.1100000003</v>
      </c>
      <c r="D20" s="71">
        <v>4412369.1100000003</v>
      </c>
      <c r="E20" s="168">
        <f>D20-C20</f>
        <v>0</v>
      </c>
      <c r="F20" s="169"/>
      <c r="G20" s="169"/>
    </row>
    <row r="21" spans="1:7" x14ac:dyDescent="0.25">
      <c r="A21" s="160" t="s">
        <v>354</v>
      </c>
      <c r="B21" s="174" t="s">
        <v>355</v>
      </c>
      <c r="C21" s="71">
        <v>-1824423.51</v>
      </c>
      <c r="D21" s="71">
        <v>-1824423.51</v>
      </c>
      <c r="E21" s="168">
        <f>D21-C21</f>
        <v>0</v>
      </c>
      <c r="F21" s="169"/>
      <c r="G21" s="169"/>
    </row>
    <row r="22" spans="1:7" ht="24" x14ac:dyDescent="0.25">
      <c r="A22" s="62">
        <v>3250</v>
      </c>
      <c r="B22" s="63" t="s">
        <v>314</v>
      </c>
      <c r="C22" s="71"/>
      <c r="D22" s="80"/>
      <c r="E22" s="168"/>
      <c r="F22" s="62"/>
      <c r="G22" s="62"/>
    </row>
    <row r="23" spans="1:7" x14ac:dyDescent="0.25">
      <c r="A23" s="62" t="s">
        <v>315</v>
      </c>
      <c r="B23" s="63" t="s">
        <v>316</v>
      </c>
      <c r="C23" s="71">
        <v>61366.55</v>
      </c>
      <c r="D23" s="80">
        <v>61366.55</v>
      </c>
      <c r="E23" s="168">
        <f t="shared" ref="E23" si="1">D23-C23</f>
        <v>0</v>
      </c>
      <c r="F23" s="169" t="s">
        <v>296</v>
      </c>
      <c r="G23" s="169" t="s">
        <v>298</v>
      </c>
    </row>
    <row r="24" spans="1:7" x14ac:dyDescent="0.25">
      <c r="A24" s="62"/>
      <c r="B24" s="63"/>
      <c r="C24" s="71"/>
      <c r="D24" s="80"/>
      <c r="E24" s="80"/>
      <c r="F24" s="62"/>
      <c r="G24" s="62"/>
    </row>
    <row r="25" spans="1:7" x14ac:dyDescent="0.25">
      <c r="A25" s="62"/>
      <c r="B25" s="81" t="s">
        <v>6</v>
      </c>
      <c r="C25" s="71">
        <f>SUM(C8:C24)</f>
        <v>1493478.0599999996</v>
      </c>
      <c r="D25" s="71">
        <f>SUM(D8:D24)</f>
        <v>5290380.120000002</v>
      </c>
      <c r="E25" s="80"/>
      <c r="F25" s="62"/>
      <c r="G25" s="62"/>
    </row>
    <row r="26" spans="1:7" x14ac:dyDescent="0.25">
      <c r="A26" s="142"/>
      <c r="B26" s="142"/>
      <c r="C26" s="175"/>
      <c r="D26" s="142"/>
      <c r="G26" s="16"/>
    </row>
    <row r="27" spans="1:7" x14ac:dyDescent="0.25">
      <c r="A27" s="15"/>
      <c r="B27" s="33"/>
      <c r="C27" s="34"/>
      <c r="D27" s="35"/>
      <c r="E27" s="35"/>
      <c r="F27" s="16"/>
      <c r="G27" s="16"/>
    </row>
    <row r="28" spans="1:7" x14ac:dyDescent="0.25">
      <c r="A28" s="15"/>
      <c r="B28" s="33"/>
      <c r="C28" s="34"/>
      <c r="D28" s="35"/>
      <c r="E28" s="35"/>
      <c r="F28" s="16"/>
      <c r="G28" s="16"/>
    </row>
    <row r="29" spans="1:7" x14ac:dyDescent="0.25">
      <c r="A29" s="15"/>
      <c r="B29" s="33"/>
      <c r="C29" s="34"/>
      <c r="D29" s="35"/>
      <c r="E29" s="35"/>
      <c r="F29" s="16"/>
      <c r="G29" s="16"/>
    </row>
    <row r="30" spans="1:7" x14ac:dyDescent="0.25">
      <c r="A30" s="15"/>
      <c r="B30" s="33"/>
      <c r="C30" s="34"/>
      <c r="D30" s="35"/>
      <c r="E30" s="35"/>
      <c r="F30" s="16"/>
      <c r="G30" s="16"/>
    </row>
    <row r="31" spans="1:7" x14ac:dyDescent="0.25">
      <c r="A31" s="15"/>
      <c r="B31" s="33"/>
      <c r="C31" s="34"/>
      <c r="D31" s="35"/>
      <c r="E31" s="35"/>
      <c r="F31" s="16"/>
      <c r="G31" s="16"/>
    </row>
    <row r="32" spans="1:7" x14ac:dyDescent="0.25">
      <c r="A32" s="15"/>
      <c r="B32" s="33"/>
      <c r="C32" s="34"/>
      <c r="D32" s="35"/>
      <c r="E32" s="35"/>
      <c r="F32" s="152"/>
      <c r="G32" s="152"/>
    </row>
    <row r="33" spans="1:7" x14ac:dyDescent="0.25">
      <c r="A33" s="16"/>
      <c r="B33" s="205"/>
      <c r="C33" s="205"/>
      <c r="D33" s="206"/>
      <c r="E33" s="206"/>
      <c r="F33" s="16"/>
      <c r="G33" s="16"/>
    </row>
  </sheetData>
  <protectedRanges>
    <protectedRange sqref="B27:D32 B25:D25" name="Rango1_1"/>
    <protectedRange sqref="B22:D24" name="Rango1_1_3"/>
    <protectedRange sqref="B8:D21" name="Rango1_1_2_1"/>
  </protectedRanges>
  <mergeCells count="7">
    <mergeCell ref="F1:G1"/>
    <mergeCell ref="B33:E33"/>
    <mergeCell ref="A2:G2"/>
    <mergeCell ref="A3:G3"/>
    <mergeCell ref="A4:G4"/>
    <mergeCell ref="A5:G5"/>
    <mergeCell ref="A6:B6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K14" sqref="K14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207" t="s">
        <v>78</v>
      </c>
      <c r="G1" s="207"/>
    </row>
    <row r="2" spans="1:7" x14ac:dyDescent="0.25">
      <c r="A2" s="201" t="s">
        <v>141</v>
      </c>
      <c r="B2" s="201"/>
      <c r="C2" s="201"/>
      <c r="D2" s="201"/>
      <c r="E2" s="201"/>
      <c r="F2" s="201"/>
      <c r="G2" s="201"/>
    </row>
    <row r="3" spans="1:7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7" x14ac:dyDescent="0.25">
      <c r="A4" s="191" t="s">
        <v>75</v>
      </c>
      <c r="B4" s="191"/>
      <c r="C4" s="191"/>
      <c r="D4" s="191"/>
      <c r="E4" s="191"/>
      <c r="F4" s="191"/>
      <c r="G4" s="191"/>
    </row>
    <row r="5" spans="1:7" x14ac:dyDescent="0.25">
      <c r="A5" s="192" t="s">
        <v>79</v>
      </c>
      <c r="B5" s="192"/>
      <c r="C5" s="192"/>
      <c r="D5" s="192"/>
      <c r="E5" s="192"/>
      <c r="F5" s="192"/>
      <c r="G5" s="192"/>
    </row>
    <row r="6" spans="1:7" x14ac:dyDescent="0.25">
      <c r="A6" s="213"/>
      <c r="B6" s="213"/>
      <c r="C6" s="6"/>
      <c r="D6" s="6"/>
      <c r="E6" s="6"/>
      <c r="F6" s="5"/>
      <c r="G6" s="5"/>
    </row>
    <row r="7" spans="1:7" ht="22.5" customHeight="1" x14ac:dyDescent="0.25">
      <c r="A7" s="128" t="s">
        <v>13</v>
      </c>
      <c r="B7" s="129" t="s">
        <v>14</v>
      </c>
      <c r="C7" s="130" t="s">
        <v>7</v>
      </c>
      <c r="D7" s="130" t="s">
        <v>8</v>
      </c>
      <c r="E7" s="130" t="s">
        <v>77</v>
      </c>
      <c r="F7" s="130" t="s">
        <v>15</v>
      </c>
      <c r="G7" s="130" t="s">
        <v>60</v>
      </c>
    </row>
    <row r="8" spans="1:7" x14ac:dyDescent="0.25">
      <c r="A8" s="154">
        <v>3000</v>
      </c>
      <c r="B8" s="159" t="s">
        <v>319</v>
      </c>
      <c r="C8" s="71"/>
      <c r="D8" s="80"/>
      <c r="E8" s="164"/>
      <c r="F8" s="62"/>
      <c r="G8" s="62"/>
    </row>
    <row r="9" spans="1:7" ht="24" x14ac:dyDescent="0.25">
      <c r="A9" s="154">
        <v>3100</v>
      </c>
      <c r="B9" s="159" t="s">
        <v>320</v>
      </c>
      <c r="C9" s="71"/>
      <c r="D9" s="71"/>
      <c r="E9" s="164"/>
      <c r="F9" s="62"/>
      <c r="G9" s="62"/>
    </row>
    <row r="10" spans="1:7" x14ac:dyDescent="0.25">
      <c r="A10" s="154">
        <v>3110</v>
      </c>
      <c r="B10" s="159" t="s">
        <v>294</v>
      </c>
      <c r="C10" s="71"/>
      <c r="D10" s="71"/>
      <c r="E10" s="164"/>
      <c r="F10" s="62"/>
      <c r="G10" s="62"/>
    </row>
    <row r="11" spans="1:7" x14ac:dyDescent="0.25">
      <c r="A11" s="160" t="s">
        <v>295</v>
      </c>
      <c r="B11" s="63" t="s">
        <v>296</v>
      </c>
      <c r="C11" s="71">
        <v>11137489.01</v>
      </c>
      <c r="D11" s="71">
        <v>11137489.01</v>
      </c>
      <c r="E11" s="168">
        <f>D11-C11</f>
        <v>0</v>
      </c>
      <c r="F11" s="176" t="s">
        <v>297</v>
      </c>
      <c r="G11" s="176" t="s">
        <v>298</v>
      </c>
    </row>
    <row r="12" spans="1:7" x14ac:dyDescent="0.25">
      <c r="A12" s="62"/>
      <c r="B12" s="81" t="s">
        <v>6</v>
      </c>
      <c r="C12" s="71">
        <f>SUM(C8:C11)</f>
        <v>11137489.01</v>
      </c>
      <c r="D12" s="71">
        <f>SUM(D8:D11)</f>
        <v>11137489.01</v>
      </c>
      <c r="E12" s="80"/>
      <c r="F12" s="62"/>
      <c r="G12" s="62"/>
    </row>
    <row r="13" spans="1:7" x14ac:dyDescent="0.25">
      <c r="A13" s="62"/>
      <c r="B13" s="63"/>
      <c r="C13" s="71"/>
      <c r="D13" s="80"/>
      <c r="E13" s="80"/>
      <c r="F13" s="62"/>
      <c r="G13" s="62"/>
    </row>
    <row r="14" spans="1:7" x14ac:dyDescent="0.25">
      <c r="A14" s="62"/>
      <c r="B14" s="63"/>
      <c r="C14" s="71"/>
      <c r="D14" s="80"/>
      <c r="E14" s="80"/>
      <c r="F14" s="62"/>
      <c r="G14" s="62"/>
    </row>
    <row r="15" spans="1:7" x14ac:dyDescent="0.25">
      <c r="A15" s="62"/>
      <c r="B15" s="81" t="s">
        <v>6</v>
      </c>
      <c r="C15" s="71">
        <f>SUM(C8:C14)</f>
        <v>22274978.02</v>
      </c>
      <c r="D15" s="80"/>
      <c r="E15" s="80"/>
      <c r="F15" s="62"/>
      <c r="G15" s="62"/>
    </row>
    <row r="16" spans="1:7" x14ac:dyDescent="0.25">
      <c r="A16" s="142"/>
      <c r="B16" s="142"/>
      <c r="C16" s="142"/>
      <c r="D16" s="142"/>
      <c r="G16" s="143"/>
    </row>
    <row r="17" spans="1:7" ht="42.75" customHeight="1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5"/>
      <c r="B20" s="33"/>
      <c r="C20" s="34"/>
      <c r="D20" s="35"/>
      <c r="E20" s="35"/>
      <c r="F20" s="16"/>
      <c r="G20" s="16"/>
    </row>
    <row r="21" spans="1:7" x14ac:dyDescent="0.25">
      <c r="A21" s="15"/>
      <c r="B21" s="33"/>
      <c r="C21" s="34"/>
      <c r="D21" s="35"/>
      <c r="E21" s="35"/>
      <c r="F21" s="16"/>
      <c r="G21" s="16"/>
    </row>
    <row r="22" spans="1:7" x14ac:dyDescent="0.25">
      <c r="A22" s="15"/>
      <c r="B22" s="33"/>
      <c r="C22" s="34"/>
      <c r="D22" s="35"/>
      <c r="E22" s="35"/>
      <c r="F22" s="152"/>
      <c r="G22" s="152"/>
    </row>
  </sheetData>
  <protectedRanges>
    <protectedRange sqref="B17:D22 B13:D15" name="Rango1_1"/>
    <protectedRange sqref="B12:D12" name="Rango1_1_1"/>
    <protectedRange sqref="B8:D10" name="Rango1_1_1_1"/>
    <protectedRange sqref="B11:D11" name="Rango1_1_1_1_1"/>
  </protectedRanges>
  <mergeCells count="6">
    <mergeCell ref="A6:B6"/>
    <mergeCell ref="F1:G1"/>
    <mergeCell ref="A2:G2"/>
    <mergeCell ref="A3:G3"/>
    <mergeCell ref="A4:G4"/>
    <mergeCell ref="A5:G5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0"/>
  <sheetViews>
    <sheetView zoomScaleNormal="100" workbookViewId="0">
      <selection activeCell="C24" sqref="C24"/>
    </sheetView>
  </sheetViews>
  <sheetFormatPr baseColWidth="10" defaultColWidth="11.42578125" defaultRowHeight="15" x14ac:dyDescent="0.25"/>
  <cols>
    <col min="1" max="1" width="21.85546875" style="47" customWidth="1"/>
    <col min="2" max="2" width="39.42578125" style="47" customWidth="1"/>
    <col min="3" max="3" width="27" style="47" customWidth="1"/>
    <col min="4" max="4" width="24.42578125" style="47" customWidth="1"/>
    <col min="5" max="5" width="3.85546875" style="47" customWidth="1"/>
    <col min="6" max="16384" width="11.42578125" style="47"/>
  </cols>
  <sheetData>
    <row r="1" spans="1:7" x14ac:dyDescent="0.25">
      <c r="A1" s="45"/>
      <c r="B1" s="45"/>
      <c r="C1" s="45"/>
      <c r="D1" s="46" t="s">
        <v>80</v>
      </c>
    </row>
    <row r="2" spans="1:7" x14ac:dyDescent="0.25">
      <c r="A2" s="132" t="s">
        <v>141</v>
      </c>
      <c r="B2" s="132"/>
      <c r="C2" s="132"/>
      <c r="D2" s="132"/>
      <c r="E2" s="132"/>
      <c r="F2" s="132"/>
      <c r="G2" s="132"/>
    </row>
    <row r="3" spans="1:7" ht="15.75" customHeight="1" x14ac:dyDescent="0.25">
      <c r="A3" s="218" t="s">
        <v>9</v>
      </c>
      <c r="B3" s="218"/>
      <c r="C3" s="218"/>
      <c r="D3" s="218"/>
      <c r="E3" s="136"/>
      <c r="F3" s="136"/>
      <c r="G3" s="136"/>
    </row>
    <row r="4" spans="1:7" x14ac:dyDescent="0.25">
      <c r="A4" s="218" t="s">
        <v>81</v>
      </c>
      <c r="B4" s="218"/>
      <c r="C4" s="218"/>
      <c r="D4" s="218"/>
      <c r="E4" s="136"/>
      <c r="F4" s="136"/>
      <c r="G4" s="136"/>
    </row>
    <row r="5" spans="1:7" x14ac:dyDescent="0.25">
      <c r="A5" s="219" t="s">
        <v>1</v>
      </c>
      <c r="B5" s="219"/>
      <c r="C5" s="219"/>
      <c r="D5" s="219"/>
    </row>
    <row r="6" spans="1:7" x14ac:dyDescent="0.25">
      <c r="A6" s="220" t="s">
        <v>82</v>
      </c>
      <c r="B6" s="220"/>
      <c r="C6" s="105"/>
      <c r="D6" s="105"/>
    </row>
    <row r="7" spans="1:7" ht="22.5" customHeight="1" x14ac:dyDescent="0.25">
      <c r="A7" s="137" t="s">
        <v>13</v>
      </c>
      <c r="B7" s="138" t="s">
        <v>0</v>
      </c>
      <c r="C7" s="139">
        <v>2024</v>
      </c>
      <c r="D7" s="139">
        <v>2023</v>
      </c>
    </row>
    <row r="8" spans="1:7" x14ac:dyDescent="0.25">
      <c r="A8" s="221" t="s">
        <v>83</v>
      </c>
      <c r="B8" s="222"/>
      <c r="C8" s="106"/>
      <c r="D8" s="106"/>
    </row>
    <row r="9" spans="1:7" ht="18" customHeight="1" x14ac:dyDescent="0.25">
      <c r="A9" s="107" t="s">
        <v>334</v>
      </c>
      <c r="B9" s="178" t="s">
        <v>321</v>
      </c>
      <c r="C9" s="179">
        <v>6000</v>
      </c>
      <c r="D9" s="179">
        <v>6000</v>
      </c>
    </row>
    <row r="10" spans="1:7" ht="18" customHeight="1" x14ac:dyDescent="0.25">
      <c r="A10" s="177" t="s">
        <v>335</v>
      </c>
      <c r="B10" s="180" t="s">
        <v>322</v>
      </c>
      <c r="C10" s="181">
        <v>13338</v>
      </c>
      <c r="D10" s="181">
        <v>13338</v>
      </c>
    </row>
    <row r="11" spans="1:7" ht="18" customHeight="1" x14ac:dyDescent="0.25">
      <c r="A11" s="177" t="s">
        <v>336</v>
      </c>
      <c r="B11" s="180" t="s">
        <v>323</v>
      </c>
      <c r="C11" s="181">
        <v>2834</v>
      </c>
      <c r="D11" s="181">
        <v>2834</v>
      </c>
    </row>
    <row r="12" spans="1:7" ht="18" customHeight="1" x14ac:dyDescent="0.25">
      <c r="A12" s="177" t="s">
        <v>356</v>
      </c>
      <c r="B12" s="180" t="s">
        <v>357</v>
      </c>
      <c r="C12" s="182">
        <v>6000</v>
      </c>
      <c r="D12" s="181">
        <v>0</v>
      </c>
    </row>
    <row r="13" spans="1:7" x14ac:dyDescent="0.25">
      <c r="A13" s="108"/>
      <c r="B13" s="108"/>
      <c r="C13" s="108"/>
      <c r="D13" s="108"/>
    </row>
    <row r="14" spans="1:7" x14ac:dyDescent="0.25">
      <c r="A14" s="221" t="s">
        <v>84</v>
      </c>
      <c r="B14" s="222"/>
      <c r="C14" s="106"/>
      <c r="D14" s="106"/>
    </row>
    <row r="15" spans="1:7" x14ac:dyDescent="0.25">
      <c r="A15" s="177" t="s">
        <v>337</v>
      </c>
      <c r="B15" s="180" t="s">
        <v>324</v>
      </c>
      <c r="C15" s="181">
        <v>3427.14</v>
      </c>
      <c r="D15" s="181">
        <v>1437.55</v>
      </c>
    </row>
    <row r="16" spans="1:7" x14ac:dyDescent="0.25">
      <c r="A16" s="177" t="s">
        <v>338</v>
      </c>
      <c r="B16" s="180" t="s">
        <v>325</v>
      </c>
      <c r="C16" s="181">
        <v>4806.82</v>
      </c>
      <c r="D16" s="181">
        <v>4219.55</v>
      </c>
    </row>
    <row r="17" spans="1:4" x14ac:dyDescent="0.25">
      <c r="A17" s="177" t="s">
        <v>339</v>
      </c>
      <c r="B17" s="180" t="s">
        <v>326</v>
      </c>
      <c r="C17" s="181">
        <v>2244.98</v>
      </c>
      <c r="D17" s="181">
        <v>24794.17</v>
      </c>
    </row>
    <row r="18" spans="1:4" x14ac:dyDescent="0.25">
      <c r="A18" s="177" t="s">
        <v>340</v>
      </c>
      <c r="B18" s="180" t="s">
        <v>327</v>
      </c>
      <c r="C18" s="181">
        <v>37526.97</v>
      </c>
      <c r="D18" s="181">
        <v>14759.91</v>
      </c>
    </row>
    <row r="19" spans="1:4" x14ac:dyDescent="0.25">
      <c r="A19" s="177" t="s">
        <v>341</v>
      </c>
      <c r="B19" s="180" t="s">
        <v>328</v>
      </c>
      <c r="C19" s="181">
        <v>119</v>
      </c>
      <c r="D19" s="181">
        <v>480119</v>
      </c>
    </row>
    <row r="20" spans="1:4" x14ac:dyDescent="0.25">
      <c r="A20" s="177" t="s">
        <v>342</v>
      </c>
      <c r="B20" s="180" t="s">
        <v>329</v>
      </c>
      <c r="C20" s="181">
        <v>10795.7</v>
      </c>
      <c r="D20" s="181">
        <v>69435.7</v>
      </c>
    </row>
    <row r="21" spans="1:4" x14ac:dyDescent="0.25">
      <c r="A21" s="177" t="s">
        <v>343</v>
      </c>
      <c r="B21" s="180" t="s">
        <v>330</v>
      </c>
      <c r="C21" s="181">
        <v>5420.34</v>
      </c>
      <c r="D21" s="181">
        <v>210282.84</v>
      </c>
    </row>
    <row r="22" spans="1:4" x14ac:dyDescent="0.25">
      <c r="A22" s="177" t="s">
        <v>344</v>
      </c>
      <c r="B22" s="180" t="s">
        <v>331</v>
      </c>
      <c r="C22" s="181">
        <v>105751.54</v>
      </c>
      <c r="D22" s="181">
        <v>39397.85</v>
      </c>
    </row>
    <row r="23" spans="1:4" x14ac:dyDescent="0.25">
      <c r="A23" s="177" t="s">
        <v>345</v>
      </c>
      <c r="B23" s="180" t="s">
        <v>332</v>
      </c>
      <c r="C23" s="181">
        <v>0</v>
      </c>
      <c r="D23" s="181">
        <v>42732</v>
      </c>
    </row>
    <row r="24" spans="1:4" x14ac:dyDescent="0.25">
      <c r="A24" s="177"/>
      <c r="B24" s="177"/>
      <c r="C24" s="177"/>
      <c r="D24" s="177"/>
    </row>
    <row r="25" spans="1:4" x14ac:dyDescent="0.25">
      <c r="A25" s="108"/>
      <c r="B25" s="108"/>
      <c r="C25" s="108"/>
      <c r="D25" s="108"/>
    </row>
    <row r="26" spans="1:4" x14ac:dyDescent="0.25">
      <c r="A26" s="221" t="s">
        <v>85</v>
      </c>
      <c r="B26" s="222"/>
      <c r="C26" s="106"/>
      <c r="D26" s="106"/>
    </row>
    <row r="27" spans="1:4" x14ac:dyDescent="0.25">
      <c r="A27" s="107"/>
      <c r="B27" s="107"/>
      <c r="C27" s="223" t="s">
        <v>333</v>
      </c>
      <c r="D27" s="224"/>
    </row>
    <row r="28" spans="1:4" x14ac:dyDescent="0.25">
      <c r="A28" s="108"/>
      <c r="B28" s="108"/>
      <c r="C28" s="108"/>
      <c r="D28" s="108"/>
    </row>
    <row r="29" spans="1:4" x14ac:dyDescent="0.25">
      <c r="A29" s="221" t="s">
        <v>86</v>
      </c>
      <c r="B29" s="222"/>
      <c r="C29" s="106"/>
      <c r="D29" s="106"/>
    </row>
    <row r="30" spans="1:4" x14ac:dyDescent="0.25">
      <c r="A30" s="107"/>
      <c r="B30" s="107"/>
      <c r="C30" s="223" t="s">
        <v>333</v>
      </c>
      <c r="D30" s="224"/>
    </row>
    <row r="31" spans="1:4" x14ac:dyDescent="0.25">
      <c r="A31" s="109"/>
      <c r="B31" s="108"/>
      <c r="C31" s="108"/>
      <c r="D31" s="110"/>
    </row>
    <row r="32" spans="1:4" ht="14.25" customHeight="1" x14ac:dyDescent="0.25">
      <c r="A32" s="221" t="s">
        <v>87</v>
      </c>
      <c r="B32" s="222"/>
      <c r="C32" s="106"/>
      <c r="D32" s="106"/>
    </row>
    <row r="33" spans="1:8" ht="14.25" customHeight="1" x14ac:dyDescent="0.25">
      <c r="A33" s="111"/>
      <c r="B33" s="107"/>
      <c r="C33" s="223" t="s">
        <v>333</v>
      </c>
      <c r="D33" s="224"/>
    </row>
    <row r="34" spans="1:8" ht="14.25" customHeight="1" x14ac:dyDescent="0.25">
      <c r="A34" s="112"/>
      <c r="B34" s="108"/>
      <c r="C34" s="113"/>
      <c r="D34" s="108"/>
    </row>
    <row r="35" spans="1:8" x14ac:dyDescent="0.25">
      <c r="A35" s="48"/>
      <c r="B35" s="49" t="s">
        <v>88</v>
      </c>
      <c r="C35" s="50">
        <f>SUM(C8:C31)</f>
        <v>198264.49</v>
      </c>
      <c r="D35" s="51"/>
    </row>
    <row r="36" spans="1:8" x14ac:dyDescent="0.25">
      <c r="A36" s="142"/>
      <c r="B36" s="142"/>
      <c r="C36" s="142"/>
      <c r="D36" s="142"/>
      <c r="E36" s="4"/>
      <c r="F36" s="4"/>
      <c r="G36" s="143"/>
      <c r="H36" s="4"/>
    </row>
    <row r="37" spans="1:8" ht="69.75" customHeight="1" x14ac:dyDescent="0.3">
      <c r="A37" s="52"/>
      <c r="B37" s="52"/>
      <c r="C37" s="52"/>
      <c r="D37" s="52"/>
    </row>
    <row r="38" spans="1:8" ht="16.5" x14ac:dyDescent="0.3">
      <c r="A38" s="52"/>
      <c r="B38" s="52"/>
      <c r="C38" s="52"/>
      <c r="D38" s="52"/>
    </row>
    <row r="39" spans="1:8" ht="16.5" x14ac:dyDescent="0.3">
      <c r="A39" s="52"/>
      <c r="B39" s="52"/>
      <c r="C39" s="52"/>
      <c r="D39" s="52"/>
    </row>
    <row r="40" spans="1:8" ht="16.5" x14ac:dyDescent="0.3">
      <c r="A40" s="52"/>
      <c r="B40" s="52"/>
      <c r="C40" s="52"/>
      <c r="D40" s="52"/>
    </row>
  </sheetData>
  <protectedRanges>
    <protectedRange sqref="C8:D8 C14:D14 C26:D26 C29:D29 C32:D32 B13:D13 B24:D25 B28:D28 B31:D31 B34:D35 B27 B30 B33" name="Rango1_1"/>
    <protectedRange sqref="A31:A34" name="Rango1"/>
    <protectedRange sqref="B9:D12" name="Rango1_1_3_1"/>
    <protectedRange sqref="B15:B23" name="Rango1_1_4"/>
    <protectedRange sqref="C15:D23" name="Rango1_1_4_1"/>
    <protectedRange sqref="D27" name="Rango1_1_1"/>
    <protectedRange sqref="C27" name="Rango1_1_9"/>
    <protectedRange sqref="D30" name="Rango1_1_2"/>
    <protectedRange sqref="C30" name="Rango1_1_9_1"/>
    <protectedRange sqref="D33" name="Rango1_1_5"/>
    <protectedRange sqref="C33" name="Rango1_1_9_2"/>
  </protectedRanges>
  <mergeCells count="12">
    <mergeCell ref="C33:D33"/>
    <mergeCell ref="A14:B14"/>
    <mergeCell ref="A26:B26"/>
    <mergeCell ref="A29:B29"/>
    <mergeCell ref="A32:B32"/>
    <mergeCell ref="C27:D27"/>
    <mergeCell ref="C30:D30"/>
    <mergeCell ref="A3:D3"/>
    <mergeCell ref="A4:D4"/>
    <mergeCell ref="A5:D5"/>
    <mergeCell ref="A6:B6"/>
    <mergeCell ref="A8:B8"/>
  </mergeCells>
  <pageMargins left="0.51181102362204722" right="0.51181102362204722" top="1.1417322834645669" bottom="0.74803149606299213" header="0.31496062992125984" footer="0.31496062992125984"/>
  <pageSetup scale="70" orientation="portrait" r:id="rId1"/>
  <headerFooter>
    <oddHeader>&amp;L&amp;G&amp;R&amp;G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0"/>
  <sheetViews>
    <sheetView showGridLines="0" topLeftCell="A13" zoomScaleNormal="100" workbookViewId="0">
      <selection activeCell="E39" sqref="E39"/>
    </sheetView>
  </sheetViews>
  <sheetFormatPr baseColWidth="10" defaultColWidth="11.42578125" defaultRowHeight="15" x14ac:dyDescent="0.25"/>
  <cols>
    <col min="1" max="1" width="23.7109375" style="47" customWidth="1"/>
    <col min="2" max="2" width="46" style="47" customWidth="1"/>
    <col min="3" max="3" width="14.7109375" style="47" customWidth="1"/>
    <col min="4" max="5" width="14.5703125" style="47" customWidth="1"/>
    <col min="6" max="16384" width="11.42578125" style="47"/>
  </cols>
  <sheetData>
    <row r="1" spans="1:7" x14ac:dyDescent="0.25">
      <c r="A1" s="45"/>
      <c r="B1" s="45"/>
      <c r="D1" s="46" t="s">
        <v>138</v>
      </c>
      <c r="E1" s="46"/>
      <c r="F1" s="45"/>
    </row>
    <row r="2" spans="1:7" x14ac:dyDescent="0.25">
      <c r="A2" s="132" t="s">
        <v>141</v>
      </c>
      <c r="B2" s="59"/>
      <c r="C2" s="59"/>
      <c r="D2" s="60"/>
      <c r="E2" s="61"/>
      <c r="F2" s="45"/>
      <c r="G2" s="45"/>
    </row>
    <row r="3" spans="1:7" ht="15.75" customHeight="1" x14ac:dyDescent="0.25">
      <c r="A3" s="218" t="s">
        <v>135</v>
      </c>
      <c r="B3" s="218"/>
      <c r="C3" s="218"/>
      <c r="D3" s="60"/>
      <c r="E3" s="60"/>
      <c r="F3" s="45"/>
      <c r="G3" s="45"/>
    </row>
    <row r="4" spans="1:7" ht="8.25" customHeight="1" x14ac:dyDescent="0.25">
      <c r="A4" s="59"/>
      <c r="B4" s="59"/>
      <c r="C4" s="59"/>
      <c r="D4" s="59"/>
      <c r="E4" s="59"/>
      <c r="F4" s="45"/>
      <c r="G4" s="45"/>
    </row>
    <row r="5" spans="1:7" x14ac:dyDescent="0.25">
      <c r="A5" s="219" t="s">
        <v>134</v>
      </c>
      <c r="B5" s="219"/>
      <c r="C5" s="219"/>
      <c r="D5" s="58"/>
      <c r="E5" s="58"/>
      <c r="F5" s="45"/>
      <c r="G5" s="45"/>
    </row>
    <row r="6" spans="1:7" x14ac:dyDescent="0.25">
      <c r="A6" s="58"/>
      <c r="B6" s="58"/>
      <c r="C6" s="58"/>
      <c r="D6" s="58"/>
      <c r="E6" s="58"/>
      <c r="F6" s="45"/>
      <c r="G6" s="45"/>
    </row>
    <row r="7" spans="1:7" ht="40.5" customHeight="1" x14ac:dyDescent="0.25">
      <c r="A7" s="225" t="s">
        <v>133</v>
      </c>
      <c r="B7" s="225"/>
      <c r="C7" s="225"/>
      <c r="D7" s="225"/>
      <c r="E7" s="225"/>
      <c r="F7" s="45"/>
      <c r="G7" s="45"/>
    </row>
    <row r="8" spans="1:7" x14ac:dyDescent="0.25">
      <c r="A8" s="57"/>
      <c r="B8" s="57"/>
      <c r="C8" s="57"/>
      <c r="D8" s="57"/>
      <c r="E8" s="53"/>
      <c r="F8" s="45"/>
      <c r="G8" s="45"/>
    </row>
    <row r="9" spans="1:7" x14ac:dyDescent="0.25">
      <c r="A9" s="114" t="s">
        <v>139</v>
      </c>
      <c r="B9" s="114"/>
      <c r="C9" s="55"/>
      <c r="D9" s="55"/>
      <c r="E9" s="53"/>
      <c r="F9" s="45"/>
      <c r="G9" s="45"/>
    </row>
    <row r="10" spans="1:7" ht="15" customHeight="1" x14ac:dyDescent="0.25">
      <c r="A10" s="114"/>
      <c r="B10" s="114"/>
      <c r="C10" s="55"/>
      <c r="D10" s="55"/>
      <c r="E10" s="53"/>
    </row>
    <row r="11" spans="1:7" ht="18" customHeight="1" x14ac:dyDescent="0.25">
      <c r="A11" s="226" t="s">
        <v>132</v>
      </c>
      <c r="B11" s="226"/>
      <c r="C11" s="114"/>
      <c r="D11" s="114"/>
      <c r="E11" s="115"/>
    </row>
    <row r="12" spans="1:7" ht="32.25" customHeight="1" x14ac:dyDescent="0.25">
      <c r="A12" s="116" t="s">
        <v>131</v>
      </c>
      <c r="B12" s="225" t="s">
        <v>130</v>
      </c>
      <c r="C12" s="225"/>
      <c r="D12" s="225"/>
      <c r="E12" s="225"/>
    </row>
    <row r="13" spans="1:7" ht="32.25" customHeight="1" x14ac:dyDescent="0.25">
      <c r="A13" s="117" t="s">
        <v>129</v>
      </c>
      <c r="B13" s="117" t="s">
        <v>128</v>
      </c>
      <c r="C13" s="117"/>
      <c r="D13" s="117"/>
      <c r="E13" s="117"/>
    </row>
    <row r="14" spans="1:7" ht="36" customHeight="1" x14ac:dyDescent="0.25">
      <c r="A14" s="117" t="s">
        <v>127</v>
      </c>
      <c r="B14" s="225" t="s">
        <v>126</v>
      </c>
      <c r="C14" s="225"/>
      <c r="D14" s="225"/>
      <c r="E14" s="225"/>
      <c r="F14" s="45"/>
      <c r="G14" s="45"/>
    </row>
    <row r="15" spans="1:7" ht="22.5" customHeight="1" x14ac:dyDescent="0.25">
      <c r="A15" s="117" t="s">
        <v>125</v>
      </c>
      <c r="B15" s="225" t="s">
        <v>124</v>
      </c>
      <c r="C15" s="225"/>
      <c r="D15" s="225"/>
      <c r="E15" s="225"/>
      <c r="F15" s="45"/>
      <c r="G15" s="45"/>
    </row>
    <row r="16" spans="1:7" x14ac:dyDescent="0.25">
      <c r="A16" s="114"/>
      <c r="B16" s="118"/>
      <c r="C16" s="118"/>
      <c r="D16" s="118"/>
      <c r="E16" s="118"/>
      <c r="F16" s="45"/>
      <c r="G16" s="45"/>
    </row>
    <row r="17" spans="1:8" ht="47.25" customHeight="1" x14ac:dyDescent="0.25">
      <c r="A17" s="144" t="s">
        <v>123</v>
      </c>
      <c r="B17" s="117" t="s">
        <v>122</v>
      </c>
      <c r="C17" s="115"/>
      <c r="D17" s="115"/>
      <c r="E17" s="115"/>
      <c r="F17" s="56"/>
      <c r="G17" s="56"/>
    </row>
    <row r="18" spans="1:8" x14ac:dyDescent="0.25">
      <c r="A18" s="117" t="s">
        <v>121</v>
      </c>
      <c r="B18" s="115"/>
      <c r="C18" s="115"/>
      <c r="D18" s="115"/>
      <c r="E18" s="115"/>
      <c r="F18" s="45"/>
      <c r="G18" s="45"/>
      <c r="H18" s="54"/>
    </row>
    <row r="19" spans="1:8" x14ac:dyDescent="0.25">
      <c r="A19" s="114"/>
      <c r="B19" s="115"/>
      <c r="C19" s="115"/>
      <c r="D19" s="115"/>
      <c r="E19" s="115"/>
      <c r="F19" s="45"/>
      <c r="G19" s="45"/>
      <c r="H19" s="54"/>
    </row>
    <row r="20" spans="1:8" x14ac:dyDescent="0.25">
      <c r="A20" s="114" t="s">
        <v>120</v>
      </c>
      <c r="B20" s="114"/>
      <c r="C20" s="114"/>
      <c r="D20" s="114"/>
      <c r="E20" s="115"/>
      <c r="F20" s="54"/>
      <c r="G20" s="54"/>
      <c r="H20" s="54"/>
    </row>
    <row r="21" spans="1:8" x14ac:dyDescent="0.25">
      <c r="A21" s="114"/>
      <c r="B21" s="114"/>
      <c r="C21" s="114"/>
      <c r="D21" s="114"/>
      <c r="E21" s="115"/>
      <c r="F21" s="54"/>
      <c r="G21" s="54"/>
      <c r="H21" s="54"/>
    </row>
    <row r="22" spans="1:8" x14ac:dyDescent="0.25">
      <c r="A22" s="114"/>
      <c r="B22" s="114"/>
      <c r="C22" s="114"/>
      <c r="D22" s="114"/>
      <c r="E22" s="115"/>
      <c r="F22" s="54"/>
      <c r="G22" s="54"/>
      <c r="H22" s="54"/>
    </row>
    <row r="23" spans="1:8" ht="16.5" customHeight="1" x14ac:dyDescent="0.25">
      <c r="A23" s="119" t="s">
        <v>119</v>
      </c>
      <c r="B23" s="115"/>
      <c r="C23" s="115"/>
      <c r="D23" s="115"/>
      <c r="E23" s="115"/>
      <c r="F23" s="54"/>
      <c r="G23" s="54"/>
      <c r="H23" s="54"/>
    </row>
    <row r="24" spans="1:8" x14ac:dyDescent="0.25">
      <c r="A24" s="115"/>
      <c r="B24" s="227" t="s">
        <v>118</v>
      </c>
      <c r="C24" s="227"/>
      <c r="D24" s="227"/>
      <c r="E24" s="227"/>
      <c r="F24" s="54"/>
      <c r="G24" s="54"/>
      <c r="H24" s="54"/>
    </row>
    <row r="25" spans="1:8" x14ac:dyDescent="0.25">
      <c r="A25" s="140" t="s">
        <v>117</v>
      </c>
      <c r="B25" s="140" t="s">
        <v>116</v>
      </c>
      <c r="C25" s="141" t="s">
        <v>115</v>
      </c>
      <c r="D25" s="140" t="s">
        <v>114</v>
      </c>
      <c r="E25" s="141" t="s">
        <v>113</v>
      </c>
    </row>
    <row r="26" spans="1:8" x14ac:dyDescent="0.25">
      <c r="A26" s="120" t="s">
        <v>112</v>
      </c>
      <c r="B26" s="121" t="s">
        <v>111</v>
      </c>
      <c r="C26" s="183">
        <v>56456948.420000002</v>
      </c>
      <c r="D26" s="186">
        <v>56456948.420000002</v>
      </c>
      <c r="E26" s="187">
        <f>D26-C26</f>
        <v>0</v>
      </c>
    </row>
    <row r="27" spans="1:8" x14ac:dyDescent="0.25">
      <c r="A27" s="120" t="s">
        <v>110</v>
      </c>
      <c r="B27" s="121" t="s">
        <v>109</v>
      </c>
      <c r="C27" s="183">
        <v>56456948.420000002</v>
      </c>
      <c r="D27" s="186">
        <v>56456948.420000002</v>
      </c>
      <c r="E27" s="187">
        <f t="shared" ref="E27:E37" si="0">D27-C27</f>
        <v>0</v>
      </c>
    </row>
    <row r="28" spans="1:8" x14ac:dyDescent="0.25">
      <c r="A28" s="120" t="s">
        <v>108</v>
      </c>
      <c r="B28" s="121" t="s">
        <v>107</v>
      </c>
      <c r="C28" s="183"/>
      <c r="D28" s="186">
        <v>0</v>
      </c>
      <c r="E28" s="187">
        <v>0</v>
      </c>
    </row>
    <row r="29" spans="1:8" x14ac:dyDescent="0.25">
      <c r="A29" s="121" t="s">
        <v>106</v>
      </c>
      <c r="B29" s="121" t="s">
        <v>105</v>
      </c>
      <c r="C29" s="183"/>
      <c r="D29" s="186">
        <v>16238952.42</v>
      </c>
      <c r="E29" s="187">
        <f t="shared" si="0"/>
        <v>16238952.42</v>
      </c>
    </row>
    <row r="30" spans="1:8" x14ac:dyDescent="0.25">
      <c r="A30" s="121" t="s">
        <v>104</v>
      </c>
      <c r="B30" s="121" t="s">
        <v>103</v>
      </c>
      <c r="C30" s="183"/>
      <c r="D30" s="186">
        <v>16238953.42</v>
      </c>
      <c r="E30" s="187">
        <f t="shared" si="0"/>
        <v>16238953.42</v>
      </c>
    </row>
    <row r="31" spans="1:8" x14ac:dyDescent="0.25">
      <c r="A31" s="121" t="s">
        <v>102</v>
      </c>
      <c r="B31" s="121" t="s">
        <v>101</v>
      </c>
      <c r="C31" s="183">
        <v>56456948.420000002</v>
      </c>
      <c r="D31" s="186">
        <v>56456948.420000002</v>
      </c>
      <c r="E31" s="187">
        <f t="shared" si="0"/>
        <v>0</v>
      </c>
    </row>
    <row r="32" spans="1:8" x14ac:dyDescent="0.25">
      <c r="A32" s="121" t="s">
        <v>100</v>
      </c>
      <c r="B32" s="121" t="s">
        <v>99</v>
      </c>
      <c r="C32" s="183">
        <v>56456948.420000002</v>
      </c>
      <c r="D32" s="186">
        <v>56456948.420000002</v>
      </c>
      <c r="E32" s="187">
        <f t="shared" si="0"/>
        <v>0</v>
      </c>
    </row>
    <row r="33" spans="1:5" x14ac:dyDescent="0.25">
      <c r="A33" s="121" t="s">
        <v>98</v>
      </c>
      <c r="B33" s="121" t="s">
        <v>97</v>
      </c>
      <c r="C33" s="183"/>
      <c r="D33" s="186">
        <v>0</v>
      </c>
      <c r="E33" s="187">
        <v>0</v>
      </c>
    </row>
    <row r="34" spans="1:5" x14ac:dyDescent="0.25">
      <c r="A34" s="121" t="s">
        <v>96</v>
      </c>
      <c r="B34" s="121" t="s">
        <v>95</v>
      </c>
      <c r="C34" s="183"/>
      <c r="D34" s="186">
        <v>28819999.739999998</v>
      </c>
      <c r="E34" s="187">
        <f t="shared" si="0"/>
        <v>28819999.739999998</v>
      </c>
    </row>
    <row r="35" spans="1:5" x14ac:dyDescent="0.25">
      <c r="A35" s="121" t="s">
        <v>94</v>
      </c>
      <c r="B35" s="121" t="s">
        <v>93</v>
      </c>
      <c r="C35" s="183"/>
      <c r="D35" s="186">
        <v>14726581.789999999</v>
      </c>
      <c r="E35" s="187">
        <f t="shared" si="0"/>
        <v>14726581.789999999</v>
      </c>
    </row>
    <row r="36" spans="1:5" x14ac:dyDescent="0.25">
      <c r="A36" s="122" t="s">
        <v>92</v>
      </c>
      <c r="B36" s="122" t="s">
        <v>91</v>
      </c>
      <c r="C36" s="184"/>
      <c r="D36" s="186">
        <v>14140927.4</v>
      </c>
      <c r="E36" s="187">
        <f t="shared" si="0"/>
        <v>14140927.4</v>
      </c>
    </row>
    <row r="37" spans="1:5" x14ac:dyDescent="0.25">
      <c r="A37" s="121" t="s">
        <v>90</v>
      </c>
      <c r="B37" s="121" t="s">
        <v>89</v>
      </c>
      <c r="C37" s="185"/>
      <c r="D37" s="186">
        <v>14140927.4</v>
      </c>
      <c r="E37" s="187">
        <f t="shared" si="0"/>
        <v>14140927.4</v>
      </c>
    </row>
    <row r="38" spans="1:5" x14ac:dyDescent="0.25">
      <c r="A38" s="115"/>
      <c r="B38" s="123"/>
      <c r="C38" s="124"/>
      <c r="D38" s="124"/>
      <c r="E38" s="124"/>
    </row>
    <row r="39" spans="1:5" x14ac:dyDescent="0.25">
      <c r="A39" s="115"/>
      <c r="B39" s="123"/>
      <c r="C39" s="124"/>
      <c r="D39" s="124"/>
      <c r="E39" s="124"/>
    </row>
    <row r="40" spans="1:5" ht="40.5" customHeight="1" x14ac:dyDescent="0.25">
      <c r="A40" s="115"/>
      <c r="B40" s="123"/>
      <c r="C40" s="124"/>
      <c r="D40" s="124"/>
      <c r="E40" s="124"/>
    </row>
    <row r="41" spans="1:5" x14ac:dyDescent="0.25">
      <c r="A41" s="115"/>
      <c r="B41" s="123"/>
      <c r="C41" s="124"/>
      <c r="D41" s="124"/>
      <c r="E41" s="124"/>
    </row>
    <row r="42" spans="1:5" x14ac:dyDescent="0.25">
      <c r="A42" s="115"/>
      <c r="B42" s="123"/>
      <c r="C42" s="124"/>
      <c r="D42" s="124"/>
      <c r="E42" s="124"/>
    </row>
    <row r="43" spans="1:5" x14ac:dyDescent="0.25">
      <c r="A43" s="115"/>
      <c r="B43" s="123"/>
      <c r="C43" s="124"/>
      <c r="D43" s="124"/>
      <c r="E43" s="124"/>
    </row>
    <row r="44" spans="1:5" x14ac:dyDescent="0.25">
      <c r="A44" s="115"/>
      <c r="B44" s="123"/>
      <c r="C44" s="124"/>
      <c r="D44" s="124"/>
      <c r="E44" s="124"/>
    </row>
    <row r="45" spans="1:5" x14ac:dyDescent="0.25">
      <c r="A45" s="115"/>
      <c r="B45" s="123"/>
      <c r="C45" s="124"/>
      <c r="D45" s="124"/>
      <c r="E45" s="124"/>
    </row>
    <row r="46" spans="1:5" x14ac:dyDescent="0.25">
      <c r="A46" s="115"/>
      <c r="B46" s="123"/>
      <c r="C46" s="124"/>
      <c r="D46" s="124"/>
      <c r="E46" s="124"/>
    </row>
    <row r="47" spans="1:5" x14ac:dyDescent="0.25">
      <c r="A47" s="115"/>
      <c r="B47" s="123"/>
      <c r="C47" s="124"/>
      <c r="D47" s="124"/>
      <c r="E47" s="124"/>
    </row>
    <row r="48" spans="1:5" x14ac:dyDescent="0.25">
      <c r="A48" s="115"/>
      <c r="B48" s="123"/>
      <c r="C48" s="124"/>
      <c r="D48" s="124"/>
      <c r="E48" s="124"/>
    </row>
    <row r="49" spans="1:5" x14ac:dyDescent="0.25">
      <c r="A49" s="115"/>
      <c r="B49" s="123"/>
      <c r="C49" s="124"/>
      <c r="D49" s="124"/>
      <c r="E49" s="124"/>
    </row>
    <row r="50" spans="1:5" x14ac:dyDescent="0.25">
      <c r="A50" s="125"/>
      <c r="B50" s="126"/>
      <c r="C50" s="126"/>
      <c r="D50" s="126"/>
      <c r="E50" s="126"/>
    </row>
  </sheetData>
  <protectedRanges>
    <protectedRange sqref="A9:G9" name="Rango1_1"/>
  </protectedRanges>
  <mergeCells count="8">
    <mergeCell ref="B14:E14"/>
    <mergeCell ref="B15:E15"/>
    <mergeCell ref="B24:E24"/>
    <mergeCell ref="A3:C3"/>
    <mergeCell ref="A5:C5"/>
    <mergeCell ref="A7:E7"/>
    <mergeCell ref="A11:B11"/>
    <mergeCell ref="B12:E12"/>
  </mergeCells>
  <printOptions horizontalCentered="1"/>
  <pageMargins left="0.31496062992125984" right="0.31496062992125984" top="0.94488188976377963" bottom="0.35433070866141736" header="0" footer="0"/>
  <pageSetup scale="70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topLeftCell="A5" zoomScaleNormal="100" workbookViewId="0">
      <selection activeCell="E10" sqref="E10"/>
    </sheetView>
  </sheetViews>
  <sheetFormatPr baseColWidth="10" defaultColWidth="11.42578125" defaultRowHeight="15" x14ac:dyDescent="0.25"/>
  <cols>
    <col min="1" max="1" width="13.140625" style="4" customWidth="1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3.42578125" style="4" customWidth="1"/>
    <col min="7" max="7" width="12.8554687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137</v>
      </c>
    </row>
    <row r="2" spans="1:7" x14ac:dyDescent="0.25">
      <c r="A2" s="201" t="s">
        <v>141</v>
      </c>
      <c r="B2" s="201"/>
      <c r="C2" s="201"/>
      <c r="D2" s="201"/>
      <c r="E2" s="132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11</v>
      </c>
      <c r="B5" s="192"/>
      <c r="C5" s="192"/>
      <c r="D5" s="192"/>
      <c r="E5" s="192"/>
      <c r="F5" s="1"/>
      <c r="G5" s="1"/>
    </row>
    <row r="6" spans="1:7" x14ac:dyDescent="0.25">
      <c r="A6" s="192" t="s">
        <v>22</v>
      </c>
      <c r="B6" s="192"/>
      <c r="C6" s="192"/>
      <c r="D6" s="192"/>
      <c r="E6" s="192"/>
      <c r="F6" s="1"/>
      <c r="G6" s="1"/>
    </row>
    <row r="7" spans="1:7" x14ac:dyDescent="0.25">
      <c r="A7" s="127"/>
      <c r="B7" s="127"/>
      <c r="C7" s="127"/>
      <c r="D7" s="127"/>
      <c r="E7" s="127"/>
      <c r="F7" s="1"/>
      <c r="G7" s="1"/>
    </row>
    <row r="8" spans="1:7" x14ac:dyDescent="0.25">
      <c r="A8" s="193" t="s">
        <v>23</v>
      </c>
      <c r="B8" s="193"/>
      <c r="C8" s="74"/>
      <c r="D8" s="74"/>
      <c r="E8" s="74"/>
      <c r="F8" s="69"/>
      <c r="G8" s="69"/>
    </row>
    <row r="9" spans="1:7" ht="24" customHeight="1" x14ac:dyDescent="0.25">
      <c r="A9" s="202" t="s">
        <v>13</v>
      </c>
      <c r="B9" s="202" t="s">
        <v>14</v>
      </c>
      <c r="C9" s="198" t="s">
        <v>16</v>
      </c>
      <c r="D9" s="203" t="s">
        <v>24</v>
      </c>
      <c r="E9" s="204"/>
      <c r="F9" s="203" t="s">
        <v>25</v>
      </c>
      <c r="G9" s="204"/>
    </row>
    <row r="10" spans="1:7" ht="24" x14ac:dyDescent="0.25">
      <c r="A10" s="202"/>
      <c r="B10" s="202"/>
      <c r="C10" s="198"/>
      <c r="D10" s="134" t="s">
        <v>352</v>
      </c>
      <c r="E10" s="134" t="s">
        <v>353</v>
      </c>
      <c r="F10" s="134" t="s">
        <v>15</v>
      </c>
      <c r="G10" s="134" t="s">
        <v>26</v>
      </c>
    </row>
    <row r="11" spans="1:7" x14ac:dyDescent="0.25">
      <c r="A11" s="75" t="s">
        <v>142</v>
      </c>
      <c r="B11" s="63" t="s">
        <v>148</v>
      </c>
      <c r="C11" s="76">
        <v>9321086.7300000004</v>
      </c>
      <c r="D11" s="76">
        <v>9321086.7300000004</v>
      </c>
      <c r="E11" s="76">
        <v>9321086.7300000004</v>
      </c>
      <c r="F11" s="62"/>
      <c r="G11" s="62"/>
    </row>
    <row r="12" spans="1:7" x14ac:dyDescent="0.25">
      <c r="A12" s="75" t="s">
        <v>143</v>
      </c>
      <c r="B12" s="63" t="s">
        <v>149</v>
      </c>
      <c r="C12" s="76">
        <v>264175.33</v>
      </c>
      <c r="D12" s="76">
        <v>264175.33</v>
      </c>
      <c r="E12" s="76">
        <v>264175.33</v>
      </c>
      <c r="F12" s="62"/>
      <c r="G12" s="62"/>
    </row>
    <row r="13" spans="1:7" x14ac:dyDescent="0.25">
      <c r="A13" s="75" t="s">
        <v>144</v>
      </c>
      <c r="B13" s="63" t="s">
        <v>150</v>
      </c>
      <c r="C13" s="76">
        <v>1987106.5</v>
      </c>
      <c r="D13" s="76">
        <v>1987106.5</v>
      </c>
      <c r="E13" s="76">
        <v>1987106.5</v>
      </c>
      <c r="F13" s="62"/>
      <c r="G13" s="62"/>
    </row>
    <row r="14" spans="1:7" x14ac:dyDescent="0.25">
      <c r="A14" s="75" t="s">
        <v>145</v>
      </c>
      <c r="B14" s="63" t="s">
        <v>151</v>
      </c>
      <c r="C14" s="64">
        <v>117198.46</v>
      </c>
      <c r="D14" s="64">
        <v>117198.46</v>
      </c>
      <c r="E14" s="64">
        <v>117198.46</v>
      </c>
      <c r="F14" s="62"/>
      <c r="G14" s="62"/>
    </row>
    <row r="15" spans="1:7" x14ac:dyDescent="0.25">
      <c r="A15" s="75" t="s">
        <v>146</v>
      </c>
      <c r="B15" s="66" t="s">
        <v>152</v>
      </c>
      <c r="C15" s="64">
        <v>471407.15</v>
      </c>
      <c r="D15" s="64">
        <v>471407.15</v>
      </c>
      <c r="E15" s="64">
        <v>471407.15</v>
      </c>
      <c r="F15" s="62"/>
      <c r="G15" s="62"/>
    </row>
    <row r="16" spans="1:7" x14ac:dyDescent="0.25">
      <c r="A16" s="75" t="s">
        <v>147</v>
      </c>
      <c r="B16" s="66" t="s">
        <v>153</v>
      </c>
      <c r="C16" s="64">
        <v>379408.45</v>
      </c>
      <c r="D16" s="64">
        <v>379408.45</v>
      </c>
      <c r="E16" s="64">
        <v>379408.45</v>
      </c>
      <c r="F16" s="62"/>
      <c r="G16" s="62"/>
    </row>
    <row r="17" spans="1:7" x14ac:dyDescent="0.25">
      <c r="A17" s="75"/>
      <c r="B17" s="66"/>
      <c r="C17" s="64"/>
      <c r="D17" s="77"/>
      <c r="E17" s="78"/>
      <c r="F17" s="62"/>
      <c r="G17" s="62"/>
    </row>
    <row r="18" spans="1:7" x14ac:dyDescent="0.25">
      <c r="A18" s="62"/>
      <c r="B18" s="67" t="s">
        <v>6</v>
      </c>
      <c r="C18" s="64">
        <f>SUM(C11:C16)</f>
        <v>12540382.620000001</v>
      </c>
      <c r="D18" s="77"/>
      <c r="E18" s="78"/>
      <c r="F18" s="62"/>
      <c r="G18" s="62"/>
    </row>
    <row r="19" spans="1:7" ht="74.25" customHeight="1" x14ac:dyDescent="0.25">
      <c r="A19" s="142"/>
      <c r="B19" s="142"/>
      <c r="C19" s="142"/>
      <c r="D19" s="142"/>
      <c r="E19" s="142"/>
      <c r="F19" s="142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6"/>
      <c r="B26" s="199"/>
      <c r="C26" s="199"/>
      <c r="D26" s="200"/>
      <c r="E26" s="200"/>
      <c r="F26" s="16"/>
      <c r="G26" s="16"/>
    </row>
  </sheetData>
  <protectedRanges>
    <protectedRange sqref="B20:D25 B17:D18 B11:E16" name="Rango1_1"/>
  </protectedRanges>
  <mergeCells count="12">
    <mergeCell ref="F9:G9"/>
    <mergeCell ref="B26:E26"/>
    <mergeCell ref="A8:B8"/>
    <mergeCell ref="A2:D2"/>
    <mergeCell ref="A3:E3"/>
    <mergeCell ref="A4:E4"/>
    <mergeCell ref="A5:E5"/>
    <mergeCell ref="A6:E6"/>
    <mergeCell ref="A9:A10"/>
    <mergeCell ref="B9:B10"/>
    <mergeCell ref="C9:C10"/>
    <mergeCell ref="D9:E9"/>
  </mergeCells>
  <pageMargins left="1.4960629921259843" right="0.70866141732283472" top="1.1417322834645669" bottom="0.74803149606299213" header="0.31496062992125984" footer="0.31496062992125984"/>
  <pageSetup scale="78" orientation="landscape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zoomScaleNormal="100" workbookViewId="0">
      <selection activeCell="B18" sqref="B18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27</v>
      </c>
    </row>
    <row r="2" spans="1:11" x14ac:dyDescent="0.25">
      <c r="A2" s="201" t="s">
        <v>141</v>
      </c>
      <c r="B2" s="201"/>
      <c r="C2" s="201"/>
      <c r="D2" s="201"/>
      <c r="E2" s="145"/>
      <c r="F2" s="133"/>
      <c r="G2" s="133"/>
    </row>
    <row r="3" spans="1:11" ht="15.75" customHeight="1" x14ac:dyDescent="0.25">
      <c r="A3" s="191" t="s">
        <v>9</v>
      </c>
      <c r="B3" s="191"/>
      <c r="C3" s="191"/>
      <c r="D3" s="191"/>
      <c r="E3" s="191"/>
      <c r="F3" s="191"/>
      <c r="G3" s="191"/>
    </row>
    <row r="4" spans="1:11" x14ac:dyDescent="0.25">
      <c r="A4" s="191" t="s">
        <v>10</v>
      </c>
      <c r="B4" s="191"/>
      <c r="C4" s="191"/>
      <c r="D4" s="191"/>
      <c r="E4" s="191"/>
      <c r="F4" s="191"/>
      <c r="G4" s="191"/>
    </row>
    <row r="5" spans="1:11" x14ac:dyDescent="0.25">
      <c r="A5" s="192" t="s">
        <v>11</v>
      </c>
      <c r="B5" s="192"/>
      <c r="C5" s="192"/>
      <c r="D5" s="192"/>
      <c r="E5" s="192"/>
      <c r="F5" s="192"/>
      <c r="G5" s="192"/>
    </row>
    <row r="6" spans="1:11" x14ac:dyDescent="0.25">
      <c r="A6" s="207" t="s">
        <v>28</v>
      </c>
      <c r="B6" s="207"/>
      <c r="C6" s="207"/>
      <c r="D6" s="207"/>
      <c r="E6" s="207"/>
      <c r="F6" s="207"/>
      <c r="G6" s="207"/>
      <c r="H6" s="20"/>
      <c r="I6" s="21"/>
      <c r="J6" s="21"/>
      <c r="K6" s="21"/>
    </row>
    <row r="7" spans="1:11" x14ac:dyDescent="0.25">
      <c r="A7" s="79" t="s">
        <v>29</v>
      </c>
      <c r="B7" s="79"/>
      <c r="C7" s="74"/>
      <c r="D7" s="74"/>
      <c r="E7" s="74"/>
      <c r="F7" s="69"/>
      <c r="G7" s="69"/>
      <c r="H7" s="21"/>
      <c r="I7" s="21"/>
      <c r="J7" s="21"/>
      <c r="K7" s="21"/>
    </row>
    <row r="8" spans="1:11" ht="24" x14ac:dyDescent="0.25">
      <c r="A8" s="128" t="s">
        <v>13</v>
      </c>
      <c r="B8" s="129" t="s">
        <v>14</v>
      </c>
      <c r="C8" s="130" t="s">
        <v>16</v>
      </c>
      <c r="D8" s="130" t="s">
        <v>15</v>
      </c>
      <c r="E8" s="130" t="s">
        <v>30</v>
      </c>
      <c r="F8" s="130" t="s">
        <v>31</v>
      </c>
      <c r="G8" s="130" t="s">
        <v>32</v>
      </c>
    </row>
    <row r="9" spans="1:11" x14ac:dyDescent="0.25">
      <c r="A9" s="62"/>
      <c r="B9" s="63"/>
      <c r="C9" s="71"/>
      <c r="D9" s="80"/>
      <c r="E9" s="80"/>
      <c r="F9" s="80"/>
      <c r="G9" s="62"/>
    </row>
    <row r="10" spans="1:11" x14ac:dyDescent="0.25">
      <c r="A10" s="62"/>
      <c r="B10" s="66"/>
      <c r="C10" s="71"/>
      <c r="D10" s="80"/>
      <c r="E10" s="80"/>
      <c r="F10" s="80"/>
      <c r="G10" s="62"/>
    </row>
    <row r="11" spans="1:11" x14ac:dyDescent="0.25">
      <c r="A11" s="62"/>
      <c r="B11" s="66"/>
      <c r="C11" s="71"/>
      <c r="D11" s="80"/>
      <c r="E11" s="80"/>
      <c r="F11" s="80"/>
      <c r="G11" s="62"/>
    </row>
    <row r="12" spans="1:11" x14ac:dyDescent="0.25">
      <c r="A12" s="62"/>
      <c r="B12" s="66"/>
      <c r="C12" s="71"/>
      <c r="D12" s="80"/>
      <c r="E12" s="80"/>
      <c r="F12" s="80"/>
      <c r="G12" s="62"/>
    </row>
    <row r="13" spans="1:11" x14ac:dyDescent="0.25">
      <c r="A13" s="62"/>
      <c r="B13" s="81" t="s">
        <v>33</v>
      </c>
      <c r="C13" s="71">
        <f>SUM(C9:C12)</f>
        <v>0</v>
      </c>
      <c r="D13" s="80"/>
      <c r="E13" s="80"/>
      <c r="F13" s="80"/>
      <c r="G13" s="62"/>
    </row>
    <row r="14" spans="1:11" x14ac:dyDescent="0.25">
      <c r="A14" s="86"/>
      <c r="B14" s="146"/>
      <c r="C14" s="148"/>
      <c r="D14" s="147"/>
      <c r="E14" s="147"/>
      <c r="F14" s="147"/>
      <c r="G14" s="86"/>
    </row>
    <row r="15" spans="1:11" x14ac:dyDescent="0.25">
      <c r="A15" s="86" t="s">
        <v>347</v>
      </c>
      <c r="B15" s="146"/>
      <c r="C15" s="148"/>
      <c r="D15" s="147"/>
      <c r="E15" s="147"/>
      <c r="F15" s="147"/>
      <c r="G15" s="86"/>
    </row>
    <row r="16" spans="1:11" x14ac:dyDescent="0.25">
      <c r="A16" s="86"/>
      <c r="B16" s="146"/>
      <c r="C16" s="148"/>
      <c r="D16" s="147"/>
      <c r="E16" s="147"/>
      <c r="F16" s="147"/>
      <c r="G16" s="86"/>
    </row>
    <row r="17" spans="1:7" x14ac:dyDescent="0.25">
      <c r="A17" s="142"/>
      <c r="B17" s="142"/>
      <c r="C17" s="142"/>
      <c r="D17" s="142"/>
      <c r="E17" s="142"/>
      <c r="F17" s="142"/>
      <c r="G17" s="11"/>
    </row>
    <row r="18" spans="1:7" x14ac:dyDescent="0.25">
      <c r="A18" s="11"/>
      <c r="B18" s="12"/>
      <c r="C18" s="8"/>
      <c r="D18" s="13"/>
      <c r="E18" s="13"/>
      <c r="F18" s="13"/>
      <c r="G18" s="11"/>
    </row>
    <row r="19" spans="1:7" x14ac:dyDescent="0.25">
      <c r="A19" s="11"/>
      <c r="B19" s="12"/>
      <c r="C19" s="8"/>
      <c r="D19" s="13"/>
      <c r="E19" s="13"/>
      <c r="F19" s="13"/>
      <c r="G19" s="11"/>
    </row>
    <row r="20" spans="1:7" x14ac:dyDescent="0.25">
      <c r="A20" s="11"/>
      <c r="B20" s="12"/>
      <c r="C20" s="8"/>
      <c r="D20" s="13"/>
      <c r="E20" s="13"/>
      <c r="F20" s="13"/>
      <c r="G20" s="11"/>
    </row>
    <row r="21" spans="1:7" x14ac:dyDescent="0.25">
      <c r="A21" s="11"/>
      <c r="B21" s="12"/>
      <c r="C21" s="8"/>
      <c r="D21" s="13"/>
      <c r="E21" s="13"/>
      <c r="F21" s="13"/>
      <c r="G21" s="11"/>
    </row>
    <row r="22" spans="1:7" x14ac:dyDescent="0.25">
      <c r="A22" s="11"/>
      <c r="B22" s="12"/>
      <c r="C22" s="8"/>
      <c r="D22" s="13"/>
      <c r="E22" s="13"/>
      <c r="F22" s="13"/>
      <c r="G22" s="11"/>
    </row>
    <row r="23" spans="1:7" x14ac:dyDescent="0.25">
      <c r="A23" s="11"/>
      <c r="B23" s="12"/>
      <c r="C23" s="8"/>
      <c r="D23" s="13"/>
      <c r="E23" s="13"/>
      <c r="F23" s="13"/>
      <c r="G23" s="11"/>
    </row>
    <row r="24" spans="1:7" x14ac:dyDescent="0.25">
      <c r="A24" s="11"/>
      <c r="B24" s="12"/>
      <c r="C24" s="8"/>
      <c r="D24" s="13"/>
      <c r="E24" s="13"/>
      <c r="F24" s="13"/>
      <c r="G24" s="11"/>
    </row>
    <row r="25" spans="1:7" x14ac:dyDescent="0.25">
      <c r="A25" s="16"/>
      <c r="B25" s="205"/>
      <c r="C25" s="205"/>
      <c r="D25" s="206"/>
      <c r="E25" s="206"/>
      <c r="F25" s="206"/>
      <c r="G25" s="16"/>
    </row>
    <row r="26" spans="1:7" x14ac:dyDescent="0.25">
      <c r="A26" s="18"/>
      <c r="B26" s="18"/>
      <c r="C26" s="18"/>
      <c r="D26" s="18"/>
      <c r="E26" s="18"/>
      <c r="F26" s="18"/>
      <c r="G26" s="18"/>
    </row>
  </sheetData>
  <protectedRanges>
    <protectedRange sqref="B9:D16 B18:D24" name="Rango1_1"/>
  </protectedRanges>
  <mergeCells count="6">
    <mergeCell ref="A2:D2"/>
    <mergeCell ref="B25:F25"/>
    <mergeCell ref="A3:G3"/>
    <mergeCell ref="A4:G4"/>
    <mergeCell ref="A5:G5"/>
    <mergeCell ref="A6:G6"/>
  </mergeCells>
  <pageMargins left="1.4960629921259843" right="0.70866141732283472" top="1.1417322834645669" bottom="0.74803149606299213" header="0.31496062992125984" footer="0.31496062992125984"/>
  <pageSetup scale="74" orientation="landscape" r:id="rId1"/>
  <headerFooter>
    <oddHeader>&amp;L&amp;G&amp;R&amp;G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5"/>
  <sheetViews>
    <sheetView zoomScaleNormal="100" workbookViewId="0">
      <selection activeCell="B17" sqref="B17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34</v>
      </c>
      <c r="F1" s="22"/>
    </row>
    <row r="2" spans="1:7" x14ac:dyDescent="0.25">
      <c r="A2" s="201" t="s">
        <v>141</v>
      </c>
      <c r="B2" s="201"/>
      <c r="C2" s="201"/>
      <c r="D2" s="201"/>
      <c r="E2" s="201"/>
    </row>
    <row r="3" spans="1:7" ht="15.75" customHeight="1" x14ac:dyDescent="0.25">
      <c r="A3" s="191" t="s">
        <v>9</v>
      </c>
      <c r="B3" s="191"/>
      <c r="C3" s="191"/>
      <c r="D3" s="191"/>
      <c r="E3" s="191"/>
    </row>
    <row r="4" spans="1:7" x14ac:dyDescent="0.25">
      <c r="A4" s="191" t="s">
        <v>10</v>
      </c>
      <c r="B4" s="191"/>
      <c r="C4" s="191"/>
      <c r="D4" s="191"/>
      <c r="E4" s="191"/>
    </row>
    <row r="5" spans="1:7" x14ac:dyDescent="0.25">
      <c r="A5" s="192" t="s">
        <v>11</v>
      </c>
      <c r="B5" s="192"/>
      <c r="C5" s="192"/>
      <c r="D5" s="192"/>
      <c r="E5" s="192"/>
    </row>
    <row r="6" spans="1:7" x14ac:dyDescent="0.25">
      <c r="A6" s="192" t="s">
        <v>35</v>
      </c>
      <c r="B6" s="192"/>
      <c r="C6" s="192"/>
      <c r="D6" s="192"/>
      <c r="E6" s="192"/>
    </row>
    <row r="7" spans="1:7" x14ac:dyDescent="0.25">
      <c r="A7" s="193" t="s">
        <v>36</v>
      </c>
      <c r="B7" s="193"/>
      <c r="C7" s="74"/>
      <c r="D7" s="74"/>
      <c r="E7" s="74"/>
    </row>
    <row r="8" spans="1:7" ht="21.75" customHeight="1" x14ac:dyDescent="0.25">
      <c r="A8" s="128" t="s">
        <v>13</v>
      </c>
      <c r="B8" s="129" t="s">
        <v>14</v>
      </c>
      <c r="C8" s="130" t="s">
        <v>16</v>
      </c>
      <c r="D8" s="130" t="s">
        <v>15</v>
      </c>
      <c r="E8" s="130" t="s">
        <v>37</v>
      </c>
    </row>
    <row r="9" spans="1:7" x14ac:dyDescent="0.25">
      <c r="A9" s="62"/>
      <c r="B9" s="63"/>
      <c r="C9" s="71"/>
      <c r="D9" s="80"/>
      <c r="E9" s="80"/>
    </row>
    <row r="10" spans="1:7" x14ac:dyDescent="0.25">
      <c r="A10" s="62"/>
      <c r="B10" s="66"/>
      <c r="C10" s="71"/>
      <c r="D10" s="80"/>
      <c r="E10" s="80"/>
    </row>
    <row r="11" spans="1:7" x14ac:dyDescent="0.25">
      <c r="A11" s="62"/>
      <c r="B11" s="66"/>
      <c r="C11" s="71"/>
      <c r="D11" s="80"/>
      <c r="E11" s="80"/>
    </row>
    <row r="12" spans="1:7" x14ac:dyDescent="0.25">
      <c r="A12" s="62"/>
      <c r="B12" s="66"/>
      <c r="C12" s="71"/>
      <c r="D12" s="80"/>
      <c r="E12" s="80"/>
    </row>
    <row r="13" spans="1:7" x14ac:dyDescent="0.25">
      <c r="A13" s="62"/>
      <c r="B13" s="82" t="s">
        <v>6</v>
      </c>
      <c r="C13" s="71">
        <f>SUM(C9:C12)</f>
        <v>0</v>
      </c>
      <c r="D13" s="80"/>
      <c r="E13" s="80"/>
    </row>
    <row r="14" spans="1:7" x14ac:dyDescent="0.25">
      <c r="A14" s="86"/>
      <c r="B14" s="146"/>
      <c r="C14" s="148"/>
      <c r="D14" s="147"/>
      <c r="E14" s="147"/>
    </row>
    <row r="15" spans="1:7" x14ac:dyDescent="0.25">
      <c r="A15" s="86" t="s">
        <v>348</v>
      </c>
      <c r="B15" s="146"/>
      <c r="C15" s="148"/>
      <c r="D15" s="147"/>
      <c r="E15" s="147"/>
    </row>
    <row r="16" spans="1:7" x14ac:dyDescent="0.25">
      <c r="A16" s="142"/>
      <c r="B16" s="142"/>
      <c r="C16" s="142"/>
      <c r="D16" s="142"/>
      <c r="E16" s="142"/>
      <c r="F16" s="142"/>
      <c r="G16" s="11"/>
    </row>
    <row r="17" spans="1:6" x14ac:dyDescent="0.25">
      <c r="A17" s="16"/>
      <c r="B17" s="23"/>
      <c r="C17" s="23"/>
      <c r="D17" s="16"/>
      <c r="E17" s="16"/>
    </row>
    <row r="18" spans="1:6" x14ac:dyDescent="0.25">
      <c r="A18" s="16"/>
      <c r="B18" s="23"/>
      <c r="C18" s="23"/>
      <c r="D18" s="16"/>
      <c r="E18" s="16"/>
    </row>
    <row r="19" spans="1:6" x14ac:dyDescent="0.25">
      <c r="A19" s="16"/>
      <c r="B19" s="23"/>
      <c r="C19" s="23"/>
      <c r="D19" s="16"/>
      <c r="E19" s="16"/>
    </row>
    <row r="20" spans="1:6" x14ac:dyDescent="0.25">
      <c r="A20" s="16"/>
      <c r="B20" s="23"/>
      <c r="C20" s="23"/>
      <c r="D20" s="16"/>
      <c r="E20" s="16"/>
    </row>
    <row r="21" spans="1:6" x14ac:dyDescent="0.25">
      <c r="A21" s="16"/>
      <c r="B21" s="23"/>
      <c r="C21" s="23"/>
      <c r="D21" s="16"/>
      <c r="E21" s="16"/>
    </row>
    <row r="22" spans="1:6" x14ac:dyDescent="0.25">
      <c r="A22" s="16"/>
      <c r="B22" s="23"/>
      <c r="C22" s="23"/>
      <c r="D22" s="16"/>
      <c r="E22" s="16"/>
    </row>
    <row r="23" spans="1:6" x14ac:dyDescent="0.25">
      <c r="A23" s="16"/>
      <c r="B23" s="23"/>
      <c r="C23" s="23"/>
      <c r="D23" s="16"/>
      <c r="E23" s="16"/>
    </row>
    <row r="24" spans="1:6" x14ac:dyDescent="0.25">
      <c r="A24" s="16"/>
      <c r="B24" s="23"/>
      <c r="C24" s="23"/>
      <c r="D24" s="16"/>
      <c r="E24" s="16"/>
    </row>
    <row r="25" spans="1:6" x14ac:dyDescent="0.25">
      <c r="A25" s="24"/>
      <c r="B25" s="25"/>
      <c r="C25" s="25"/>
      <c r="D25" s="26"/>
      <c r="E25" s="26"/>
      <c r="F25" s="27"/>
    </row>
  </sheetData>
  <protectedRanges>
    <protectedRange sqref="B9:D15" name="Rango1_1"/>
  </protectedRanges>
  <mergeCells count="6">
    <mergeCell ref="A7:B7"/>
    <mergeCell ref="A2:E2"/>
    <mergeCell ref="A3:E3"/>
    <mergeCell ref="A4:E4"/>
    <mergeCell ref="A5:E5"/>
    <mergeCell ref="A6:E6"/>
  </mergeCells>
  <pageMargins left="1.4960629921259843" right="0.70866141732283472" top="1.1417322834645669" bottom="0.74803149606299213" header="0.31496062992125984" footer="0.31496062992125984"/>
  <pageSetup scale="81" orientation="landscape" r:id="rId1"/>
  <headerFooter>
    <oddHeader>&amp;L&amp;G&amp;R&amp;G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topLeftCell="A4" zoomScaleNormal="100" workbookViewId="0">
      <selection activeCell="B32" sqref="B32"/>
    </sheetView>
  </sheetViews>
  <sheetFormatPr baseColWidth="10" defaultColWidth="11.42578125" defaultRowHeight="15" x14ac:dyDescent="0.25"/>
  <cols>
    <col min="1" max="1" width="11.42578125" style="4"/>
    <col min="2" max="2" width="49.14062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38</v>
      </c>
    </row>
    <row r="2" spans="1:6" x14ac:dyDescent="0.25">
      <c r="A2" s="201" t="s">
        <v>141</v>
      </c>
      <c r="B2" s="201"/>
      <c r="C2" s="201"/>
      <c r="D2" s="201"/>
      <c r="E2" s="201"/>
      <c r="F2" s="133"/>
    </row>
    <row r="3" spans="1:6" ht="15.75" customHeight="1" x14ac:dyDescent="0.25">
      <c r="A3" s="191" t="s">
        <v>9</v>
      </c>
      <c r="B3" s="191"/>
      <c r="C3" s="191"/>
      <c r="D3" s="191"/>
      <c r="E3" s="191"/>
      <c r="F3" s="191"/>
    </row>
    <row r="4" spans="1:6" x14ac:dyDescent="0.25">
      <c r="A4" s="191" t="s">
        <v>10</v>
      </c>
      <c r="B4" s="191"/>
      <c r="C4" s="191"/>
      <c r="D4" s="191"/>
      <c r="E4" s="191"/>
      <c r="F4" s="191"/>
    </row>
    <row r="5" spans="1:6" x14ac:dyDescent="0.25">
      <c r="A5" s="192" t="s">
        <v>11</v>
      </c>
      <c r="B5" s="192"/>
      <c r="C5" s="192"/>
      <c r="D5" s="192"/>
      <c r="E5" s="192"/>
      <c r="F5" s="192"/>
    </row>
    <row r="6" spans="1:6" x14ac:dyDescent="0.25">
      <c r="A6" s="192" t="s">
        <v>39</v>
      </c>
      <c r="B6" s="192"/>
      <c r="C6" s="192"/>
      <c r="D6" s="192"/>
      <c r="E6" s="192"/>
      <c r="F6" s="192"/>
    </row>
    <row r="7" spans="1:6" x14ac:dyDescent="0.25">
      <c r="A7" s="1"/>
      <c r="B7" s="1"/>
      <c r="C7" s="1"/>
      <c r="D7" s="1"/>
      <c r="E7" s="28"/>
      <c r="F7" s="1"/>
    </row>
    <row r="8" spans="1:6" x14ac:dyDescent="0.25">
      <c r="A8" s="1"/>
      <c r="B8" s="1"/>
      <c r="C8" s="1"/>
      <c r="D8" s="1"/>
      <c r="E8" s="28"/>
      <c r="F8" s="1"/>
    </row>
    <row r="9" spans="1:6" x14ac:dyDescent="0.25">
      <c r="A9" s="83" t="s">
        <v>40</v>
      </c>
      <c r="B9" s="68"/>
      <c r="C9" s="68"/>
      <c r="D9" s="68"/>
      <c r="E9" s="84"/>
      <c r="F9" s="68"/>
    </row>
    <row r="10" spans="1:6" x14ac:dyDescent="0.25">
      <c r="A10" s="128" t="s">
        <v>13</v>
      </c>
      <c r="B10" s="128" t="s">
        <v>41</v>
      </c>
      <c r="C10" s="128" t="s">
        <v>42</v>
      </c>
      <c r="D10" s="128" t="s">
        <v>43</v>
      </c>
      <c r="E10" s="130" t="s">
        <v>44</v>
      </c>
      <c r="F10" s="130" t="s">
        <v>45</v>
      </c>
    </row>
    <row r="11" spans="1:6" x14ac:dyDescent="0.25">
      <c r="A11" s="150" t="s">
        <v>154</v>
      </c>
      <c r="B11" s="150" t="s">
        <v>155</v>
      </c>
      <c r="C11" s="151"/>
      <c r="D11" s="151">
        <v>14125.15</v>
      </c>
      <c r="E11" s="150" t="s">
        <v>156</v>
      </c>
      <c r="F11" s="150" t="s">
        <v>157</v>
      </c>
    </row>
    <row r="12" spans="1:6" x14ac:dyDescent="0.25">
      <c r="A12" s="150" t="s">
        <v>158</v>
      </c>
      <c r="B12" s="150" t="s">
        <v>159</v>
      </c>
      <c r="C12" s="151"/>
      <c r="D12" s="151">
        <v>209926.27</v>
      </c>
      <c r="E12" s="150" t="s">
        <v>156</v>
      </c>
      <c r="F12" s="150" t="s">
        <v>157</v>
      </c>
    </row>
    <row r="13" spans="1:6" x14ac:dyDescent="0.25">
      <c r="A13" s="150" t="s">
        <v>160</v>
      </c>
      <c r="B13" s="150" t="s">
        <v>161</v>
      </c>
      <c r="C13" s="151"/>
      <c r="D13" s="151">
        <v>17376.240000000002</v>
      </c>
      <c r="E13" s="150" t="s">
        <v>156</v>
      </c>
      <c r="F13" s="150" t="s">
        <v>157</v>
      </c>
    </row>
    <row r="14" spans="1:6" x14ac:dyDescent="0.25">
      <c r="A14" s="150" t="s">
        <v>162</v>
      </c>
      <c r="B14" s="150" t="s">
        <v>163</v>
      </c>
      <c r="C14" s="151"/>
      <c r="D14" s="151">
        <v>897592.95</v>
      </c>
      <c r="E14" s="150" t="s">
        <v>156</v>
      </c>
      <c r="F14" s="150" t="s">
        <v>164</v>
      </c>
    </row>
    <row r="15" spans="1:6" x14ac:dyDescent="0.25">
      <c r="A15" s="150" t="s">
        <v>165</v>
      </c>
      <c r="B15" s="150" t="s">
        <v>166</v>
      </c>
      <c r="C15" s="151"/>
      <c r="D15" s="151">
        <v>1582709.84</v>
      </c>
      <c r="E15" s="150" t="s">
        <v>156</v>
      </c>
      <c r="F15" s="150" t="s">
        <v>164</v>
      </c>
    </row>
    <row r="16" spans="1:6" x14ac:dyDescent="0.25">
      <c r="A16" s="150" t="s">
        <v>167</v>
      </c>
      <c r="B16" s="150" t="s">
        <v>168</v>
      </c>
      <c r="C16" s="151"/>
      <c r="D16" s="151">
        <v>30191.66</v>
      </c>
      <c r="E16" s="150" t="s">
        <v>156</v>
      </c>
      <c r="F16" s="150" t="s">
        <v>157</v>
      </c>
    </row>
    <row r="17" spans="1:6" x14ac:dyDescent="0.25">
      <c r="A17" s="150" t="s">
        <v>169</v>
      </c>
      <c r="B17" s="150" t="s">
        <v>170</v>
      </c>
      <c r="C17" s="151"/>
      <c r="D17" s="151">
        <v>7464</v>
      </c>
      <c r="E17" s="150" t="s">
        <v>156</v>
      </c>
      <c r="F17" s="150" t="s">
        <v>157</v>
      </c>
    </row>
    <row r="18" spans="1:6" x14ac:dyDescent="0.25">
      <c r="A18" s="150" t="s">
        <v>171</v>
      </c>
      <c r="B18" s="150" t="s">
        <v>172</v>
      </c>
      <c r="C18" s="151"/>
      <c r="D18" s="151">
        <v>439101.5</v>
      </c>
      <c r="E18" s="150" t="s">
        <v>156</v>
      </c>
      <c r="F18" s="150" t="s">
        <v>157</v>
      </c>
    </row>
    <row r="19" spans="1:6" x14ac:dyDescent="0.25">
      <c r="A19" s="150" t="s">
        <v>173</v>
      </c>
      <c r="B19" s="150" t="s">
        <v>174</v>
      </c>
      <c r="C19" s="151"/>
      <c r="D19" s="151">
        <v>24934.34</v>
      </c>
      <c r="E19" s="150" t="s">
        <v>156</v>
      </c>
      <c r="F19" s="150" t="s">
        <v>157</v>
      </c>
    </row>
    <row r="20" spans="1:6" x14ac:dyDescent="0.25">
      <c r="A20" s="72"/>
      <c r="B20" s="72"/>
      <c r="C20" s="72"/>
      <c r="D20" s="72"/>
      <c r="E20" s="85"/>
      <c r="F20" s="72"/>
    </row>
    <row r="21" spans="1:6" x14ac:dyDescent="0.25">
      <c r="A21" s="69"/>
      <c r="B21" s="69"/>
      <c r="C21" s="69"/>
      <c r="D21" s="69"/>
      <c r="E21" s="87"/>
      <c r="F21" s="69"/>
    </row>
    <row r="22" spans="1:6" ht="24" customHeight="1" x14ac:dyDescent="0.25">
      <c r="A22" s="128" t="s">
        <v>13</v>
      </c>
      <c r="B22" s="128" t="s">
        <v>41</v>
      </c>
      <c r="C22" s="130" t="s">
        <v>46</v>
      </c>
      <c r="D22" s="130" t="s">
        <v>47</v>
      </c>
      <c r="E22" s="130" t="s">
        <v>48</v>
      </c>
      <c r="F22" s="130" t="s">
        <v>49</v>
      </c>
    </row>
    <row r="23" spans="1:6" ht="26.25" customHeight="1" x14ac:dyDescent="0.25">
      <c r="A23" s="208" t="s">
        <v>2</v>
      </c>
      <c r="B23" s="209"/>
      <c r="C23" s="209"/>
      <c r="D23" s="209"/>
      <c r="E23" s="209"/>
      <c r="F23" s="210"/>
    </row>
    <row r="24" spans="1:6" x14ac:dyDescent="0.25">
      <c r="A24" s="62"/>
      <c r="B24" s="70"/>
      <c r="C24" s="88"/>
      <c r="D24" s="89"/>
      <c r="E24" s="89"/>
      <c r="F24" s="90"/>
    </row>
    <row r="25" spans="1:6" ht="24.75" customHeight="1" x14ac:dyDescent="0.25">
      <c r="A25" s="208" t="s">
        <v>3</v>
      </c>
      <c r="B25" s="209"/>
      <c r="C25" s="209"/>
      <c r="D25" s="209"/>
      <c r="E25" s="209"/>
      <c r="F25" s="210"/>
    </row>
    <row r="26" spans="1:6" x14ac:dyDescent="0.25">
      <c r="A26" s="62"/>
      <c r="B26" s="70"/>
      <c r="C26" s="88"/>
      <c r="D26" s="89"/>
      <c r="E26" s="89"/>
      <c r="F26" s="90"/>
    </row>
    <row r="27" spans="1:6" ht="24" customHeight="1" x14ac:dyDescent="0.25">
      <c r="A27" s="208" t="s">
        <v>50</v>
      </c>
      <c r="B27" s="209"/>
      <c r="C27" s="209"/>
      <c r="D27" s="209"/>
      <c r="E27" s="209"/>
      <c r="F27" s="210"/>
    </row>
    <row r="28" spans="1:6" x14ac:dyDescent="0.25">
      <c r="A28" s="62"/>
      <c r="B28" s="70"/>
      <c r="C28" s="88"/>
      <c r="D28" s="89"/>
      <c r="E28" s="89"/>
      <c r="F28" s="90"/>
    </row>
    <row r="29" spans="1:6" x14ac:dyDescent="0.25">
      <c r="A29" s="62"/>
      <c r="B29" s="91" t="s">
        <v>33</v>
      </c>
      <c r="C29" s="92">
        <f>SUM(C23:C28)</f>
        <v>0</v>
      </c>
      <c r="D29" s="93">
        <f>SUM(D23:D28)</f>
        <v>0</v>
      </c>
      <c r="E29" s="93">
        <f>SUM(E23:E28)</f>
        <v>0</v>
      </c>
      <c r="F29" s="62"/>
    </row>
    <row r="30" spans="1:6" x14ac:dyDescent="0.25">
      <c r="A30" s="86"/>
      <c r="B30" s="104"/>
      <c r="C30" s="101"/>
      <c r="D30" s="102"/>
      <c r="E30" s="102"/>
      <c r="F30" s="86"/>
    </row>
    <row r="31" spans="1:6" x14ac:dyDescent="0.25">
      <c r="A31" s="142"/>
      <c r="B31" s="142"/>
      <c r="C31" s="142"/>
      <c r="D31" s="142"/>
      <c r="E31" s="142"/>
      <c r="F31" s="142"/>
    </row>
    <row r="32" spans="1:6" x14ac:dyDescent="0.25">
      <c r="A32" s="142"/>
      <c r="B32" s="142"/>
      <c r="C32" s="142"/>
      <c r="D32" s="142"/>
      <c r="E32" s="142"/>
      <c r="F32" s="142"/>
    </row>
    <row r="33" spans="1:6" x14ac:dyDescent="0.25">
      <c r="A33" s="142"/>
      <c r="B33" s="142"/>
      <c r="C33" s="142"/>
      <c r="D33" s="142"/>
      <c r="E33" s="142"/>
      <c r="F33" s="142"/>
    </row>
    <row r="34" spans="1:6" x14ac:dyDescent="0.25">
      <c r="A34" s="142"/>
      <c r="B34" s="142"/>
      <c r="C34" s="142"/>
      <c r="D34" s="142"/>
      <c r="E34" s="142"/>
      <c r="F34" s="142"/>
    </row>
    <row r="35" spans="1:6" x14ac:dyDescent="0.25">
      <c r="A35" s="142"/>
      <c r="B35" s="142"/>
      <c r="C35" s="142"/>
      <c r="D35" s="142"/>
      <c r="E35" s="142"/>
      <c r="F35" s="142"/>
    </row>
    <row r="36" spans="1:6" x14ac:dyDescent="0.25">
      <c r="A36" s="142"/>
      <c r="B36" s="142"/>
      <c r="C36" s="142"/>
      <c r="D36" s="142"/>
      <c r="E36" s="142"/>
      <c r="F36" s="142"/>
    </row>
    <row r="37" spans="1:6" x14ac:dyDescent="0.25">
      <c r="A37" s="142"/>
      <c r="B37" s="142"/>
      <c r="C37" s="142"/>
      <c r="D37" s="142"/>
      <c r="E37" s="142"/>
      <c r="F37" s="142"/>
    </row>
    <row r="38" spans="1:6" x14ac:dyDescent="0.25">
      <c r="A38" s="1"/>
      <c r="B38" s="1"/>
      <c r="C38" s="1"/>
      <c r="D38" s="28"/>
      <c r="E38" s="28"/>
      <c r="F38" s="1"/>
    </row>
    <row r="39" spans="1:6" x14ac:dyDescent="0.25">
      <c r="A39" s="1"/>
      <c r="B39" s="1"/>
      <c r="C39" s="1"/>
      <c r="D39" s="28"/>
      <c r="E39" s="28"/>
      <c r="F39" s="1"/>
    </row>
    <row r="40" spans="1:6" x14ac:dyDescent="0.25">
      <c r="A40" s="1"/>
      <c r="B40" s="1"/>
      <c r="C40" s="1"/>
      <c r="D40" s="28"/>
      <c r="E40" s="28"/>
      <c r="F40" s="1"/>
    </row>
    <row r="41" spans="1:6" x14ac:dyDescent="0.25">
      <c r="A41" s="24"/>
      <c r="B41" s="24"/>
      <c r="C41" s="29"/>
      <c r="D41" s="29"/>
      <c r="E41" s="29"/>
      <c r="F41" s="24"/>
    </row>
    <row r="42" spans="1:6" x14ac:dyDescent="0.25">
      <c r="A42" s="24"/>
      <c r="B42" s="24"/>
      <c r="C42" s="29"/>
      <c r="D42" s="29"/>
      <c r="E42" s="29"/>
      <c r="F42" s="24"/>
    </row>
  </sheetData>
  <protectedRanges>
    <protectedRange sqref="E23:F30 B24:D24 B28:D30 B26:D26" name="Rango1"/>
  </protectedRanges>
  <mergeCells count="8">
    <mergeCell ref="A25:F25"/>
    <mergeCell ref="A27:F27"/>
    <mergeCell ref="A23:F23"/>
    <mergeCell ref="A2:E2"/>
    <mergeCell ref="A3:F3"/>
    <mergeCell ref="A4:F4"/>
    <mergeCell ref="A5:F5"/>
    <mergeCell ref="A6:F6"/>
  </mergeCells>
  <pageMargins left="1.6929133858267718" right="0.70866141732283472" top="0.74803149606299213" bottom="0.74803149606299213" header="0.31496062992125984" footer="0.31496062992125984"/>
  <pageSetup scale="80" orientation="landscape" r:id="rId1"/>
  <headerFooter>
    <oddHeader>&amp;L&amp;G&amp;R&amp;A&amp;G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zoomScaleNormal="100" workbookViewId="0">
      <selection activeCell="B8" sqref="B8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4.42578125" style="4" customWidth="1"/>
    <col min="4" max="4" width="2.7109375" style="4" customWidth="1"/>
    <col min="5" max="5" width="3.28515625" style="4" customWidth="1"/>
    <col min="6" max="16384" width="11.42578125" style="4"/>
  </cols>
  <sheetData>
    <row r="1" spans="1:7" x14ac:dyDescent="0.25">
      <c r="A1" s="1"/>
      <c r="B1" s="1"/>
      <c r="C1" s="3" t="s">
        <v>51</v>
      </c>
      <c r="D1" s="2"/>
      <c r="E1" s="2"/>
      <c r="F1" s="1"/>
    </row>
    <row r="2" spans="1:7" x14ac:dyDescent="0.25">
      <c r="A2" s="201" t="s">
        <v>141</v>
      </c>
      <c r="B2" s="201"/>
      <c r="C2" s="201"/>
      <c r="D2" s="201"/>
      <c r="E2" s="133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11</v>
      </c>
      <c r="B5" s="192"/>
      <c r="C5" s="192"/>
      <c r="D5" s="192"/>
      <c r="E5" s="192"/>
      <c r="F5" s="1"/>
      <c r="G5" s="1"/>
    </row>
    <row r="6" spans="1:7" x14ac:dyDescent="0.25">
      <c r="A6" s="192" t="s">
        <v>39</v>
      </c>
      <c r="B6" s="192"/>
      <c r="C6" s="192"/>
      <c r="D6" s="192"/>
      <c r="E6" s="192"/>
      <c r="F6" s="1"/>
      <c r="G6" s="1"/>
    </row>
    <row r="7" spans="1:7" x14ac:dyDescent="0.25">
      <c r="A7" s="193" t="s">
        <v>52</v>
      </c>
      <c r="B7" s="193"/>
      <c r="C7" s="193"/>
      <c r="D7" s="28"/>
      <c r="E7" s="1"/>
      <c r="F7" s="1"/>
      <c r="G7" s="1"/>
    </row>
    <row r="8" spans="1:7" x14ac:dyDescent="0.25">
      <c r="A8" s="69"/>
      <c r="B8" s="94"/>
      <c r="C8" s="94"/>
      <c r="D8" s="30"/>
      <c r="E8" s="1"/>
      <c r="F8" s="1"/>
      <c r="G8" s="1"/>
    </row>
    <row r="9" spans="1:7" x14ac:dyDescent="0.25">
      <c r="A9" s="95" t="s">
        <v>53</v>
      </c>
      <c r="B9" s="69"/>
      <c r="C9" s="69"/>
      <c r="D9" s="1"/>
      <c r="E9" s="1"/>
      <c r="F9" s="1"/>
      <c r="G9" s="1"/>
    </row>
    <row r="10" spans="1:7" ht="24.95" customHeight="1" x14ac:dyDescent="0.25">
      <c r="A10" s="128" t="s">
        <v>13</v>
      </c>
      <c r="B10" s="128" t="s">
        <v>140</v>
      </c>
      <c r="C10" s="128" t="s">
        <v>54</v>
      </c>
    </row>
    <row r="11" spans="1:7" ht="34.5" customHeight="1" x14ac:dyDescent="0.25">
      <c r="A11" s="96"/>
      <c r="B11" s="62"/>
      <c r="C11" s="62"/>
    </row>
    <row r="12" spans="1:7" ht="32.25" customHeight="1" x14ac:dyDescent="0.25">
      <c r="A12" s="97"/>
      <c r="B12" s="62" t="s">
        <v>349</v>
      </c>
      <c r="C12" s="62"/>
    </row>
    <row r="13" spans="1:7" ht="29.25" customHeight="1" x14ac:dyDescent="0.25">
      <c r="A13" s="97"/>
      <c r="B13" s="62"/>
      <c r="C13" s="62"/>
    </row>
    <row r="14" spans="1:7" ht="29.25" customHeight="1" x14ac:dyDescent="0.25">
      <c r="A14" s="96"/>
      <c r="B14" s="62"/>
      <c r="C14" s="62"/>
      <c r="D14" s="1"/>
      <c r="E14" s="1"/>
      <c r="F14" s="1"/>
      <c r="G14" s="1"/>
    </row>
    <row r="15" spans="1:7" x14ac:dyDescent="0.25">
      <c r="A15" s="142"/>
      <c r="B15" s="142"/>
      <c r="C15" s="142"/>
      <c r="D15" s="142"/>
      <c r="E15" s="142"/>
      <c r="F15" s="142"/>
      <c r="G15" s="1"/>
    </row>
    <row r="16" spans="1:7" x14ac:dyDescent="0.25">
      <c r="A16" s="142" t="s">
        <v>350</v>
      </c>
      <c r="B16" s="142"/>
      <c r="C16" s="142"/>
      <c r="D16" s="142"/>
      <c r="E16" s="142"/>
      <c r="F16" s="142"/>
      <c r="G16" s="1"/>
    </row>
    <row r="17" spans="1:8" x14ac:dyDescent="0.25">
      <c r="A17" s="69"/>
      <c r="B17" s="69"/>
      <c r="C17" s="69"/>
      <c r="D17" s="1"/>
      <c r="E17" s="1"/>
      <c r="F17" s="1"/>
      <c r="G17" s="1"/>
    </row>
    <row r="18" spans="1:8" ht="29.25" customHeight="1" x14ac:dyDescent="0.25">
      <c r="A18" s="211"/>
      <c r="B18" s="211"/>
      <c r="C18" s="211"/>
      <c r="D18" s="31"/>
      <c r="E18" s="31"/>
      <c r="F18" s="31"/>
      <c r="G18" s="31"/>
    </row>
    <row r="19" spans="1:8" x14ac:dyDescent="0.25">
      <c r="A19" s="1"/>
      <c r="B19" s="1"/>
      <c r="C19" s="1"/>
      <c r="D19" s="1"/>
      <c r="E19" s="1"/>
      <c r="F19" s="1"/>
      <c r="G19" s="1"/>
      <c r="H19" s="18"/>
    </row>
    <row r="20" spans="1:8" x14ac:dyDescent="0.25">
      <c r="A20" s="1"/>
      <c r="B20" s="1"/>
      <c r="C20" s="1"/>
      <c r="D20" s="1"/>
      <c r="E20" s="1"/>
      <c r="F20" s="1"/>
      <c r="G20" s="1"/>
      <c r="H20" s="18"/>
    </row>
    <row r="21" spans="1:8" x14ac:dyDescent="0.25">
      <c r="A21" s="18"/>
      <c r="B21" s="18"/>
      <c r="C21" s="18"/>
      <c r="D21" s="18"/>
      <c r="E21" s="18"/>
      <c r="F21" s="18"/>
      <c r="G21" s="18"/>
      <c r="H21" s="18"/>
    </row>
    <row r="22" spans="1:8" x14ac:dyDescent="0.25">
      <c r="A22" s="18"/>
      <c r="B22" s="18"/>
      <c r="C22" s="18"/>
      <c r="D22" s="18"/>
      <c r="E22" s="18"/>
      <c r="F22" s="18"/>
      <c r="G22" s="18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</sheetData>
  <protectedRanges>
    <protectedRange sqref="A9:G9" name="Rango1_1"/>
  </protectedRanges>
  <mergeCells count="7">
    <mergeCell ref="A18:C18"/>
    <mergeCell ref="A2:D2"/>
    <mergeCell ref="A3:E3"/>
    <mergeCell ref="A4:E4"/>
    <mergeCell ref="A5:E5"/>
    <mergeCell ref="A6:E6"/>
    <mergeCell ref="A7:C7"/>
  </mergeCells>
  <pageMargins left="1.1023622047244095" right="0.70866141732283472" top="1.1417322834645669" bottom="0.74803149606299213" header="0.31496062992125984" footer="0.31496062992125984"/>
  <pageSetup scale="90" orientation="landscape" r:id="rId1"/>
  <headerFooter>
    <oddHeader>&amp;L&amp;G&amp;R&amp;G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4"/>
  <sheetViews>
    <sheetView showGridLines="0" zoomScaleNormal="100" workbookViewId="0">
      <selection activeCell="A16" sqref="A16:D16"/>
    </sheetView>
  </sheetViews>
  <sheetFormatPr baseColWidth="10" defaultColWidth="11.42578125" defaultRowHeight="15" x14ac:dyDescent="0.25"/>
  <cols>
    <col min="1" max="1" width="15.140625" style="4" customWidth="1"/>
    <col min="2" max="2" width="40.7109375" style="4" customWidth="1"/>
    <col min="3" max="3" width="20.5703125" style="4" customWidth="1"/>
    <col min="4" max="4" width="31.57031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55</v>
      </c>
    </row>
    <row r="2" spans="1:5" x14ac:dyDescent="0.25">
      <c r="A2" s="201" t="s">
        <v>141</v>
      </c>
      <c r="B2" s="201"/>
      <c r="C2" s="201"/>
      <c r="D2" s="201"/>
    </row>
    <row r="3" spans="1:5" ht="15.75" customHeight="1" x14ac:dyDescent="0.25">
      <c r="A3" s="191" t="s">
        <v>9</v>
      </c>
      <c r="B3" s="191"/>
      <c r="C3" s="191"/>
      <c r="D3" s="191"/>
    </row>
    <row r="4" spans="1:5" x14ac:dyDescent="0.25">
      <c r="A4" s="191" t="s">
        <v>10</v>
      </c>
      <c r="B4" s="191"/>
      <c r="C4" s="191"/>
      <c r="D4" s="191"/>
    </row>
    <row r="5" spans="1:5" x14ac:dyDescent="0.25">
      <c r="A5" s="192" t="s">
        <v>11</v>
      </c>
      <c r="B5" s="192"/>
      <c r="C5" s="192"/>
      <c r="D5" s="192"/>
    </row>
    <row r="6" spans="1:5" x14ac:dyDescent="0.25">
      <c r="A6" s="192" t="s">
        <v>56</v>
      </c>
      <c r="B6" s="192"/>
      <c r="C6" s="192"/>
      <c r="D6" s="192"/>
    </row>
    <row r="7" spans="1:5" x14ac:dyDescent="0.25">
      <c r="A7" s="213"/>
      <c r="B7" s="213"/>
      <c r="C7" s="213"/>
      <c r="D7" s="213"/>
      <c r="E7" s="27"/>
    </row>
    <row r="8" spans="1:5" ht="24" customHeight="1" x14ac:dyDescent="0.25">
      <c r="A8" s="128" t="s">
        <v>13</v>
      </c>
      <c r="B8" s="128" t="s">
        <v>14</v>
      </c>
      <c r="C8" s="130" t="s">
        <v>16</v>
      </c>
      <c r="D8" s="130" t="s">
        <v>30</v>
      </c>
      <c r="E8" s="18"/>
    </row>
    <row r="9" spans="1:5" ht="14.25" customHeight="1" x14ac:dyDescent="0.25">
      <c r="A9" s="62" t="s">
        <v>175</v>
      </c>
      <c r="B9" s="70" t="s">
        <v>179</v>
      </c>
      <c r="C9" s="88">
        <v>54749</v>
      </c>
      <c r="D9" s="89" t="s">
        <v>183</v>
      </c>
      <c r="E9" s="32"/>
    </row>
    <row r="10" spans="1:5" ht="14.25" customHeight="1" x14ac:dyDescent="0.25">
      <c r="A10" s="62" t="s">
        <v>176</v>
      </c>
      <c r="B10" s="70" t="s">
        <v>180</v>
      </c>
      <c r="C10" s="88">
        <v>10000</v>
      </c>
      <c r="D10" s="89" t="s">
        <v>183</v>
      </c>
      <c r="E10" s="32"/>
    </row>
    <row r="11" spans="1:5" ht="14.25" customHeight="1" x14ac:dyDescent="0.25">
      <c r="A11" s="62" t="s">
        <v>177</v>
      </c>
      <c r="B11" s="70" t="s">
        <v>181</v>
      </c>
      <c r="C11" s="88">
        <v>12077</v>
      </c>
      <c r="D11" s="89" t="s">
        <v>183</v>
      </c>
      <c r="E11" s="32"/>
    </row>
    <row r="12" spans="1:5" ht="14.25" customHeight="1" x14ac:dyDescent="0.25">
      <c r="A12" s="62" t="s">
        <v>178</v>
      </c>
      <c r="B12" s="70" t="s">
        <v>182</v>
      </c>
      <c r="C12" s="88">
        <v>30000</v>
      </c>
      <c r="D12" s="89" t="s">
        <v>183</v>
      </c>
    </row>
    <row r="13" spans="1:5" ht="14.25" customHeight="1" x14ac:dyDescent="0.25">
      <c r="A13" s="98"/>
      <c r="B13" s="99"/>
      <c r="C13" s="88"/>
      <c r="D13" s="89"/>
    </row>
    <row r="14" spans="1:5" ht="14.25" customHeight="1" x14ac:dyDescent="0.25">
      <c r="A14" s="62"/>
      <c r="B14" s="70"/>
      <c r="C14" s="88"/>
      <c r="D14" s="89"/>
    </row>
    <row r="15" spans="1:5" ht="14.25" customHeight="1" x14ac:dyDescent="0.25">
      <c r="A15" s="62"/>
      <c r="B15" s="100" t="s">
        <v>33</v>
      </c>
      <c r="C15" s="71">
        <f>SUM(C9:C14)</f>
        <v>106826</v>
      </c>
      <c r="D15" s="80">
        <f>SUM(D9:D14)</f>
        <v>0</v>
      </c>
    </row>
    <row r="16" spans="1:5" ht="36.75" customHeight="1" x14ac:dyDescent="0.25">
      <c r="A16" s="212"/>
      <c r="B16" s="212"/>
      <c r="C16" s="212"/>
      <c r="D16" s="212"/>
    </row>
    <row r="17" spans="1:4" ht="31.5" customHeight="1" x14ac:dyDescent="0.25">
      <c r="A17" s="11"/>
      <c r="B17" s="12"/>
      <c r="C17" s="8"/>
      <c r="D17" s="13"/>
    </row>
    <row r="18" spans="1:4" x14ac:dyDescent="0.25">
      <c r="A18" s="11"/>
      <c r="B18" s="12"/>
      <c r="C18" s="8"/>
      <c r="D18" s="13"/>
    </row>
    <row r="19" spans="1:4" x14ac:dyDescent="0.25">
      <c r="A19" s="11"/>
      <c r="B19" s="12"/>
      <c r="C19" s="8"/>
      <c r="D19" s="13"/>
    </row>
    <row r="20" spans="1:4" x14ac:dyDescent="0.25">
      <c r="A20" s="11"/>
      <c r="B20" s="12"/>
      <c r="C20" s="8"/>
      <c r="D20" s="13"/>
    </row>
    <row r="21" spans="1:4" x14ac:dyDescent="0.25">
      <c r="A21" s="11"/>
      <c r="B21" s="12"/>
      <c r="C21" s="8"/>
      <c r="D21" s="13"/>
    </row>
    <row r="22" spans="1:4" x14ac:dyDescent="0.25">
      <c r="A22" s="11"/>
      <c r="B22" s="12"/>
      <c r="C22" s="8"/>
      <c r="D22" s="13"/>
    </row>
    <row r="23" spans="1:4" x14ac:dyDescent="0.25">
      <c r="A23" s="15"/>
      <c r="B23" s="33"/>
      <c r="C23" s="34"/>
      <c r="D23" s="35"/>
    </row>
    <row r="31" spans="1:4" ht="15.75" customHeight="1" x14ac:dyDescent="0.25"/>
    <row r="34" ht="15" customHeight="1" x14ac:dyDescent="0.25"/>
  </sheetData>
  <protectedRanges>
    <protectedRange sqref="E8" name="Rango1_1"/>
    <protectedRange sqref="B9:D12 B14:D15 C13:D13 B17:D23" name="Rango1"/>
    <protectedRange sqref="B13" name="Rango1_2"/>
  </protectedRanges>
  <mergeCells count="7">
    <mergeCell ref="A16:D16"/>
    <mergeCell ref="A7:D7"/>
    <mergeCell ref="A2:D2"/>
    <mergeCell ref="A3:D3"/>
    <mergeCell ref="A4:D4"/>
    <mergeCell ref="A5:D5"/>
    <mergeCell ref="A6:D6"/>
  </mergeCells>
  <pageMargins left="1.4960629921259843" right="0.70866141732283472" top="1.1417322834645669" bottom="0.74803149606299213" header="0.31496062992125984" footer="0.31496062992125984"/>
  <pageSetup scale="85" orientation="landscape" r:id="rId1"/>
  <headerFooter>
    <oddHeader>&amp;L&amp;G&amp;R&amp;G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5"/>
  <sheetViews>
    <sheetView zoomScaleNormal="100" workbookViewId="0">
      <selection activeCell="D18" sqref="D18"/>
    </sheetView>
  </sheetViews>
  <sheetFormatPr baseColWidth="10" defaultColWidth="11.42578125" defaultRowHeight="15" x14ac:dyDescent="0.25"/>
  <cols>
    <col min="1" max="1" width="15.85546875" style="4" customWidth="1"/>
    <col min="2" max="2" width="30.4257812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57</v>
      </c>
    </row>
    <row r="2" spans="1:7" x14ac:dyDescent="0.25">
      <c r="A2" s="201" t="s">
        <v>141</v>
      </c>
      <c r="B2" s="201"/>
      <c r="C2" s="201"/>
      <c r="D2" s="201"/>
      <c r="E2" s="201"/>
      <c r="F2" s="1"/>
      <c r="G2" s="1"/>
    </row>
    <row r="3" spans="1:7" ht="15.75" customHeight="1" x14ac:dyDescent="0.25">
      <c r="A3" s="191" t="s">
        <v>9</v>
      </c>
      <c r="B3" s="191"/>
      <c r="C3" s="191"/>
      <c r="D3" s="191"/>
      <c r="E3" s="191"/>
      <c r="F3" s="1"/>
      <c r="G3" s="1"/>
    </row>
    <row r="4" spans="1:7" x14ac:dyDescent="0.25">
      <c r="A4" s="191" t="s">
        <v>10</v>
      </c>
      <c r="B4" s="191"/>
      <c r="C4" s="191"/>
      <c r="D4" s="191"/>
      <c r="E4" s="191"/>
      <c r="F4" s="1"/>
      <c r="G4" s="1"/>
    </row>
    <row r="5" spans="1:7" x14ac:dyDescent="0.25">
      <c r="A5" s="192" t="s">
        <v>58</v>
      </c>
      <c r="B5" s="192"/>
      <c r="C5" s="192"/>
      <c r="D5" s="192"/>
      <c r="E5" s="192"/>
      <c r="F5" s="1"/>
      <c r="G5" s="1"/>
    </row>
    <row r="6" spans="1:7" x14ac:dyDescent="0.25">
      <c r="A6" s="127"/>
      <c r="B6" s="127"/>
      <c r="C6" s="127"/>
      <c r="D6" s="127"/>
      <c r="E6" s="127"/>
      <c r="F6" s="1"/>
      <c r="G6" s="1"/>
    </row>
    <row r="7" spans="1:7" x14ac:dyDescent="0.25">
      <c r="A7" s="74" t="s">
        <v>59</v>
      </c>
      <c r="B7" s="74"/>
      <c r="C7" s="101"/>
      <c r="D7" s="102"/>
      <c r="E7" s="102"/>
      <c r="F7" s="69"/>
      <c r="G7" s="69"/>
    </row>
    <row r="8" spans="1:7" x14ac:dyDescent="0.25">
      <c r="A8" s="194" t="s">
        <v>13</v>
      </c>
      <c r="B8" s="194" t="s">
        <v>14</v>
      </c>
      <c r="C8" s="196" t="s">
        <v>16</v>
      </c>
      <c r="D8" s="196" t="s">
        <v>60</v>
      </c>
      <c r="E8" s="196" t="s">
        <v>30</v>
      </c>
      <c r="F8" s="198" t="s">
        <v>61</v>
      </c>
      <c r="G8" s="198"/>
    </row>
    <row r="9" spans="1:7" x14ac:dyDescent="0.25">
      <c r="A9" s="195"/>
      <c r="B9" s="216"/>
      <c r="C9" s="197"/>
      <c r="D9" s="197"/>
      <c r="E9" s="197"/>
      <c r="F9" s="131" t="s">
        <v>62</v>
      </c>
      <c r="G9" s="131" t="s">
        <v>63</v>
      </c>
    </row>
    <row r="10" spans="1:7" x14ac:dyDescent="0.25">
      <c r="A10" s="62"/>
      <c r="B10" s="63"/>
      <c r="C10" s="71"/>
      <c r="D10" s="80"/>
      <c r="E10" s="80"/>
      <c r="F10" s="62"/>
      <c r="G10" s="62"/>
    </row>
    <row r="11" spans="1:7" x14ac:dyDescent="0.25">
      <c r="A11" s="62"/>
      <c r="B11" s="63" t="s">
        <v>349</v>
      </c>
      <c r="C11" s="71"/>
      <c r="D11" s="80"/>
      <c r="E11" s="80"/>
      <c r="F11" s="62"/>
      <c r="G11" s="62"/>
    </row>
    <row r="12" spans="1:7" x14ac:dyDescent="0.25">
      <c r="A12" s="62"/>
      <c r="B12" s="63"/>
      <c r="C12" s="71"/>
      <c r="D12" s="80"/>
      <c r="E12" s="80"/>
      <c r="F12" s="62"/>
      <c r="G12" s="62"/>
    </row>
    <row r="13" spans="1:7" x14ac:dyDescent="0.25">
      <c r="A13" s="62"/>
      <c r="B13" s="81" t="s">
        <v>6</v>
      </c>
      <c r="C13" s="71">
        <f>SUM(C9:C12)</f>
        <v>0</v>
      </c>
      <c r="D13" s="80"/>
      <c r="E13" s="80"/>
      <c r="F13" s="62"/>
      <c r="G13" s="62"/>
    </row>
    <row r="14" spans="1:7" x14ac:dyDescent="0.25">
      <c r="A14" s="86"/>
      <c r="B14" s="146"/>
      <c r="C14" s="148"/>
      <c r="D14" s="147"/>
      <c r="E14" s="147"/>
      <c r="F14" s="86"/>
      <c r="G14" s="86"/>
    </row>
    <row r="15" spans="1:7" x14ac:dyDescent="0.25">
      <c r="A15" s="86" t="s">
        <v>351</v>
      </c>
      <c r="B15" s="146"/>
      <c r="C15" s="148"/>
      <c r="D15" s="147"/>
      <c r="E15" s="147"/>
      <c r="F15" s="86"/>
      <c r="G15" s="86"/>
    </row>
    <row r="16" spans="1:7" x14ac:dyDescent="0.25">
      <c r="A16" s="86"/>
      <c r="B16" s="146"/>
      <c r="C16" s="148"/>
      <c r="D16" s="147"/>
      <c r="E16" s="147"/>
      <c r="F16" s="86"/>
      <c r="G16" s="86"/>
    </row>
    <row r="17" spans="1:7" x14ac:dyDescent="0.25">
      <c r="A17" s="142"/>
      <c r="B17" s="142"/>
      <c r="C17" s="142"/>
      <c r="D17" s="142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"/>
      <c r="B24" s="214"/>
      <c r="C24" s="214"/>
      <c r="D24" s="215"/>
      <c r="E24" s="215"/>
      <c r="F24" s="1"/>
      <c r="G24" s="1"/>
    </row>
    <row r="25" spans="1:7" ht="16.5" x14ac:dyDescent="0.3">
      <c r="A25" s="36"/>
      <c r="B25" s="36"/>
      <c r="C25" s="36"/>
      <c r="D25" s="36"/>
      <c r="E25" s="36"/>
      <c r="F25" s="36"/>
      <c r="G25" s="36"/>
    </row>
  </sheetData>
  <protectedRanges>
    <protectedRange sqref="C7:D7 B9:D16 B18:D23" name="Rango1_1"/>
    <protectedRange sqref="F9" name="Rango1_1_1"/>
  </protectedRanges>
  <mergeCells count="11">
    <mergeCell ref="F8:G8"/>
    <mergeCell ref="B24:E24"/>
    <mergeCell ref="A2:E2"/>
    <mergeCell ref="A3:E3"/>
    <mergeCell ref="A4:E4"/>
    <mergeCell ref="A5:E5"/>
    <mergeCell ref="A8:A9"/>
    <mergeCell ref="B8:B9"/>
    <mergeCell ref="C8:C9"/>
    <mergeCell ref="D8:D9"/>
    <mergeCell ref="E8:E9"/>
  </mergeCells>
  <pageMargins left="1.4960629921259843" right="0.70866141732283472" top="1.1417322834645669" bottom="0.74803149606299213" header="0.31496062992125984" footer="0.31496062992125984"/>
  <pageSetup scale="83" orientation="landscape" r:id="rId1"/>
  <headerFooter>
    <oddHeader>&amp;L&amp;G&amp;R&amp;G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6"/>
  <sheetViews>
    <sheetView zoomScaleNormal="100" workbookViewId="0">
      <selection activeCell="C30" sqref="C30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36.7109375" style="4" customWidth="1"/>
    <col min="7" max="16384" width="11.42578125" style="4"/>
  </cols>
  <sheetData>
    <row r="1" spans="1:6" x14ac:dyDescent="0.25">
      <c r="A1" s="1"/>
      <c r="B1" s="1"/>
      <c r="C1" s="1"/>
      <c r="D1" s="1"/>
      <c r="E1" s="1"/>
      <c r="F1" s="3" t="s">
        <v>65</v>
      </c>
    </row>
    <row r="2" spans="1:6" x14ac:dyDescent="0.25">
      <c r="A2" s="201" t="s">
        <v>141</v>
      </c>
      <c r="B2" s="201"/>
      <c r="C2" s="201"/>
      <c r="D2" s="201"/>
      <c r="E2" s="201"/>
      <c r="F2" s="201"/>
    </row>
    <row r="3" spans="1:6" ht="15.75" customHeight="1" x14ac:dyDescent="0.25">
      <c r="A3" s="191" t="s">
        <v>9</v>
      </c>
      <c r="B3" s="191"/>
      <c r="C3" s="191"/>
      <c r="D3" s="191"/>
      <c r="E3" s="191"/>
      <c r="F3" s="191"/>
    </row>
    <row r="4" spans="1:6" x14ac:dyDescent="0.25">
      <c r="A4" s="191" t="s">
        <v>10</v>
      </c>
      <c r="B4" s="191"/>
      <c r="C4" s="191"/>
      <c r="D4" s="191"/>
      <c r="E4" s="191"/>
      <c r="F4" s="191"/>
    </row>
    <row r="5" spans="1:6" x14ac:dyDescent="0.25">
      <c r="A5" s="192" t="s">
        <v>58</v>
      </c>
      <c r="B5" s="192"/>
      <c r="C5" s="192"/>
      <c r="D5" s="192"/>
      <c r="E5" s="192"/>
      <c r="F5" s="192"/>
    </row>
    <row r="6" spans="1:6" x14ac:dyDescent="0.25">
      <c r="A6" s="193" t="s">
        <v>64</v>
      </c>
      <c r="B6" s="193"/>
      <c r="C6" s="103"/>
      <c r="D6" s="74"/>
      <c r="E6" s="74"/>
      <c r="F6" s="74"/>
    </row>
    <row r="7" spans="1:6" ht="21.75" customHeight="1" x14ac:dyDescent="0.25">
      <c r="A7" s="128" t="s">
        <v>13</v>
      </c>
      <c r="B7" s="129" t="s">
        <v>14</v>
      </c>
      <c r="C7" s="130" t="s">
        <v>15</v>
      </c>
      <c r="D7" s="130" t="s">
        <v>16</v>
      </c>
      <c r="E7" s="130" t="s">
        <v>60</v>
      </c>
      <c r="F7" s="130" t="s">
        <v>30</v>
      </c>
    </row>
    <row r="8" spans="1:6" ht="18.75" customHeight="1" x14ac:dyDescent="0.25">
      <c r="A8" s="62" t="s">
        <v>184</v>
      </c>
      <c r="B8" s="63" t="s">
        <v>190</v>
      </c>
      <c r="C8" s="153" t="s">
        <v>196</v>
      </c>
      <c r="D8" s="71">
        <v>691268.48</v>
      </c>
      <c r="E8" s="80" t="s">
        <v>197</v>
      </c>
      <c r="F8" s="153" t="s">
        <v>198</v>
      </c>
    </row>
    <row r="9" spans="1:6" ht="18.75" customHeight="1" x14ac:dyDescent="0.25">
      <c r="A9" s="62" t="s">
        <v>185</v>
      </c>
      <c r="B9" s="63" t="s">
        <v>191</v>
      </c>
      <c r="C9" s="153" t="s">
        <v>196</v>
      </c>
      <c r="D9" s="71">
        <v>29205.65</v>
      </c>
      <c r="E9" s="80" t="s">
        <v>197</v>
      </c>
      <c r="F9" s="153" t="s">
        <v>199</v>
      </c>
    </row>
    <row r="10" spans="1:6" ht="18.75" customHeight="1" x14ac:dyDescent="0.25">
      <c r="A10" s="62" t="s">
        <v>186</v>
      </c>
      <c r="B10" s="63" t="s">
        <v>192</v>
      </c>
      <c r="C10" s="153" t="s">
        <v>196</v>
      </c>
      <c r="D10" s="71">
        <v>10648</v>
      </c>
      <c r="E10" s="80" t="s">
        <v>197</v>
      </c>
      <c r="F10" s="153" t="s">
        <v>200</v>
      </c>
    </row>
    <row r="11" spans="1:6" ht="18.75" customHeight="1" x14ac:dyDescent="0.25">
      <c r="A11" s="62" t="s">
        <v>187</v>
      </c>
      <c r="B11" s="63" t="s">
        <v>193</v>
      </c>
      <c r="C11" s="153" t="s">
        <v>196</v>
      </c>
      <c r="D11" s="71">
        <v>39901.49</v>
      </c>
      <c r="E11" s="80" t="s">
        <v>197</v>
      </c>
      <c r="F11" s="153" t="s">
        <v>201</v>
      </c>
    </row>
    <row r="12" spans="1:6" ht="18.75" customHeight="1" x14ac:dyDescent="0.25">
      <c r="A12" s="62" t="s">
        <v>188</v>
      </c>
      <c r="B12" s="63" t="s">
        <v>194</v>
      </c>
      <c r="C12" s="153" t="s">
        <v>196</v>
      </c>
      <c r="D12" s="71">
        <v>113315.73</v>
      </c>
      <c r="E12" s="80" t="s">
        <v>197</v>
      </c>
      <c r="F12" s="153" t="s">
        <v>202</v>
      </c>
    </row>
    <row r="13" spans="1:6" ht="18.75" customHeight="1" x14ac:dyDescent="0.25">
      <c r="A13" s="62" t="s">
        <v>189</v>
      </c>
      <c r="B13" s="63" t="s">
        <v>195</v>
      </c>
      <c r="C13" s="153" t="s">
        <v>196</v>
      </c>
      <c r="D13" s="71">
        <v>823945.39</v>
      </c>
      <c r="E13" s="80" t="s">
        <v>197</v>
      </c>
      <c r="F13" s="153" t="s">
        <v>203</v>
      </c>
    </row>
    <row r="14" spans="1:6" ht="18.75" customHeight="1" x14ac:dyDescent="0.25">
      <c r="A14" s="62"/>
      <c r="B14" s="63"/>
      <c r="C14" s="80"/>
      <c r="D14" s="71"/>
      <c r="E14" s="80"/>
      <c r="F14" s="153"/>
    </row>
    <row r="15" spans="1:6" ht="18.75" customHeight="1" x14ac:dyDescent="0.25">
      <c r="A15" s="62"/>
      <c r="B15" s="81" t="s">
        <v>6</v>
      </c>
      <c r="C15" s="80"/>
      <c r="D15" s="71">
        <f>SUM(D8:D14)</f>
        <v>1708284.74</v>
      </c>
      <c r="E15" s="80"/>
      <c r="F15" s="80"/>
    </row>
    <row r="16" spans="1:6" x14ac:dyDescent="0.25">
      <c r="A16" s="86"/>
      <c r="B16" s="146"/>
      <c r="C16" s="147"/>
      <c r="D16" s="148"/>
      <c r="E16" s="147"/>
      <c r="F16" s="147"/>
    </row>
    <row r="17" spans="1:7" x14ac:dyDescent="0.25">
      <c r="A17" s="86"/>
      <c r="B17" s="146"/>
      <c r="C17" s="147"/>
      <c r="D17" s="148"/>
      <c r="E17" s="147"/>
      <c r="F17" s="147"/>
    </row>
    <row r="18" spans="1:7" x14ac:dyDescent="0.25">
      <c r="A18" s="142"/>
      <c r="B18" s="142"/>
      <c r="C18" s="142"/>
      <c r="D18" s="142"/>
      <c r="G18" s="11"/>
    </row>
    <row r="19" spans="1:7" x14ac:dyDescent="0.25">
      <c r="A19" s="11"/>
      <c r="B19" s="12"/>
      <c r="C19" s="12"/>
      <c r="D19" s="8"/>
      <c r="E19" s="13"/>
      <c r="F19" s="13"/>
    </row>
    <row r="20" spans="1:7" x14ac:dyDescent="0.25">
      <c r="A20" s="11"/>
      <c r="B20" s="12"/>
      <c r="C20" s="12"/>
      <c r="D20" s="8"/>
      <c r="E20" s="13"/>
      <c r="F20" s="13"/>
    </row>
    <row r="21" spans="1:7" x14ac:dyDescent="0.25">
      <c r="A21" s="11"/>
      <c r="B21" s="12"/>
      <c r="C21" s="12"/>
      <c r="D21" s="8"/>
      <c r="E21" s="13"/>
      <c r="F21" s="13"/>
    </row>
    <row r="22" spans="1:7" x14ac:dyDescent="0.25">
      <c r="A22" s="11"/>
      <c r="B22" s="12"/>
      <c r="C22" s="12"/>
      <c r="D22" s="8"/>
      <c r="E22" s="13"/>
      <c r="F22" s="13"/>
    </row>
    <row r="23" spans="1:7" x14ac:dyDescent="0.25">
      <c r="A23" s="11"/>
      <c r="B23" s="39"/>
      <c r="C23" s="39"/>
      <c r="D23" s="38"/>
      <c r="E23" s="37"/>
      <c r="F23" s="37"/>
    </row>
    <row r="24" spans="1:7" x14ac:dyDescent="0.25">
      <c r="A24" s="11"/>
      <c r="B24" s="39"/>
      <c r="C24" s="39"/>
      <c r="D24" s="38"/>
      <c r="E24" s="37"/>
      <c r="F24" s="37"/>
    </row>
    <row r="25" spans="1:7" x14ac:dyDescent="0.25">
      <c r="A25" s="11"/>
      <c r="B25" s="39"/>
      <c r="C25" s="39"/>
      <c r="D25" s="38"/>
      <c r="E25" s="37"/>
      <c r="F25" s="37"/>
    </row>
    <row r="26" spans="1:7" x14ac:dyDescent="0.25">
      <c r="A26" s="16"/>
      <c r="B26" s="205"/>
      <c r="C26" s="205"/>
      <c r="D26" s="205"/>
      <c r="E26" s="206"/>
      <c r="F26" s="206"/>
    </row>
  </sheetData>
  <protectedRanges>
    <protectedRange sqref="B19:E25 B8:E17" name="Rango1_1"/>
  </protectedRanges>
  <mergeCells count="6">
    <mergeCell ref="B26:F26"/>
    <mergeCell ref="A2:F2"/>
    <mergeCell ref="A3:F3"/>
    <mergeCell ref="A4:F4"/>
    <mergeCell ref="A5:F5"/>
    <mergeCell ref="A6:B6"/>
  </mergeCells>
  <printOptions horizontalCentered="1"/>
  <pageMargins left="0.25" right="0.25" top="0.75" bottom="0.75" header="0.3" footer="0.3"/>
  <pageSetup scale="82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7</vt:i4>
      </vt:variant>
    </vt:vector>
  </HeadingPairs>
  <TitlesOfParts>
    <vt:vector size="23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'IC-10'!Área_de_impresión</vt:lpstr>
      <vt:lpstr>'IC-11'!Área_de_impresión</vt:lpstr>
      <vt:lpstr>'IC-14'!Área_de_impresión</vt:lpstr>
      <vt:lpstr>'IC-15'!Área_de_impresión</vt:lpstr>
      <vt:lpstr>'IC-18'!Área_de_impresión</vt:lpstr>
      <vt:lpstr>'IC-8'!Área_de_impresión</vt:lpstr>
      <vt:lpstr>'IC-9'!Área_de_impresión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2024-03-20T15:37:25Z</cp:lastPrinted>
  <dcterms:created xsi:type="dcterms:W3CDTF">2018-10-31T19:27:45Z</dcterms:created>
  <dcterms:modified xsi:type="dcterms:W3CDTF">2024-05-16T18:05:44Z</dcterms:modified>
</cp:coreProperties>
</file>