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4" sheetId="3" r:id="rId1"/>
  </sheets>
  <definedNames>
    <definedName name="_xlnm.Print_Titles" localSheetId="0">'IP-4'!$2:$8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H81" i="3" l="1"/>
  <c r="G81" i="3"/>
  <c r="E81" i="3"/>
  <c r="F81" i="3" s="1"/>
  <c r="D81" i="3"/>
  <c r="F80" i="3"/>
  <c r="I80" i="3" s="1"/>
  <c r="F73" i="3"/>
  <c r="I73" i="3" s="1"/>
  <c r="I53" i="3"/>
  <c r="F48" i="3"/>
  <c r="I48" i="3" s="1"/>
  <c r="F47" i="3"/>
  <c r="I47" i="3" s="1"/>
  <c r="F46" i="3"/>
  <c r="I46" i="3"/>
  <c r="F45" i="3"/>
  <c r="I45" i="3"/>
  <c r="I44" i="3"/>
  <c r="I43" i="3"/>
  <c r="I33" i="3"/>
  <c r="F34" i="3"/>
  <c r="I34" i="3" s="1"/>
  <c r="F35" i="3"/>
  <c r="I35" i="3" s="1"/>
  <c r="F36" i="3"/>
  <c r="I36" i="3" s="1"/>
  <c r="I31" i="3"/>
  <c r="F32" i="3"/>
  <c r="I32" i="3" s="1"/>
  <c r="I29" i="3"/>
  <c r="I30" i="3"/>
  <c r="F25" i="3"/>
  <c r="I24" i="3"/>
  <c r="I26" i="3"/>
  <c r="F27" i="3"/>
  <c r="I27" i="3" s="1"/>
  <c r="F28" i="3"/>
  <c r="I28" i="3" s="1"/>
  <c r="F20" i="3"/>
  <c r="I20" i="3" s="1"/>
  <c r="F21" i="3"/>
  <c r="I21" i="3" s="1"/>
  <c r="F22" i="3"/>
  <c r="I22" i="3" s="1"/>
  <c r="I18" i="3"/>
  <c r="I15" i="3"/>
  <c r="F15" i="3"/>
  <c r="I16" i="3"/>
  <c r="F17" i="3"/>
  <c r="I17" i="3" s="1"/>
  <c r="F18" i="3"/>
  <c r="F19" i="3"/>
  <c r="I19" i="3" s="1"/>
  <c r="I14" i="3"/>
  <c r="F13" i="3"/>
  <c r="I10" i="3"/>
  <c r="I13" i="3"/>
  <c r="I11" i="3"/>
  <c r="F12" i="3"/>
  <c r="I12" i="3" s="1"/>
  <c r="I81" i="3" l="1"/>
</calcChain>
</file>

<file path=xl/sharedStrings.xml><?xml version="1.0" encoding="utf-8"?>
<sst xmlns="http://schemas.openxmlformats.org/spreadsheetml/2006/main" count="87" uniqueCount="87">
  <si>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</si>
  <si>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</si>
  <si>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</si>
  <si>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</si>
  <si>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</si>
  <si>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</si>
  <si>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</si>
  <si>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</si>
  <si>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</si>
  <si>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</si>
  <si>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</si>
  <si>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</si>
  <si>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</si>
  <si>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</si>
  <si>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</si>
  <si>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</si>
  <si>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</si>
  <si>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</si>
  <si>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</si>
  <si>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</si>
  <si>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</si>
  <si>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</si>
  <si>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</si>
  <si>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</si>
  <si>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</si>
  <si>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</si>
  <si>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</si>
  <si>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</si>
  <si>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</si>
  <si>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</si>
  <si>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</si>
  <si>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</si>
  <si>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</si>
  <si>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</si>
  <si>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</si>
  <si>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</si>
  <si>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</si>
  <si>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</si>
  <si>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</si>
  <si>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</si>
  <si>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</si>
  <si>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</si>
  <si>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</si>
  <si>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</si>
  <si>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</si>
  <si>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</si>
  <si>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</si>
  <si>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</si>
  <si>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</si>
  <si>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</si>
  <si>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</si>
  <si>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</si>
  <si>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</si>
  <si>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</si>
  <si>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</si>
  <si>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</si>
  <si>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</si>
  <si>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</si>
  <si>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</si>
  <si>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</si>
  <si>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</si>
  <si>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</si>
  <si>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</si>
  <si>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</si>
  <si>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</si>
  <si>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</si>
  <si>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</si>
  <si>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</si>
  <si>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</si>
  <si>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</si>
  <si>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</si>
  <si>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</si>
  <si>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</si>
  <si>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</si>
  <si>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</si>
  <si>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</si>
  <si>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</si>
  <si>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</si>
  <si>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</si>
  <si>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</si>
  <si>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</si>
  <si>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</si>
  <si>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</si>
  <si>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</si>
  <si>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</si>
  <si>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COMISION DE AGUA POTABLE Y ALCANTARRILLADO DE TAXCO</t>
  </si>
  <si>
    <t>Del 1°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</si>
</sst>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" fontId="5" fillId="2" borderId="5" xfId="3" applyNumberFormat="1" applyFont="1" applyFill="1" applyBorder="1" applyAlignment="1" applyProtection="1">
      <alignment horizontal="right"/>
      <protection locked="0"/>
    </xf>
    <xf numFmtId="1" fontId="6" fillId="2" borderId="14" xfId="3" applyNumberFormat="1" applyFont="1" applyFill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1" fontId="5" fillId="2" borderId="14" xfId="3" applyNumberFormat="1" applyFont="1" applyFill="1" applyBorder="1" applyAlignment="1" applyProtection="1">
      <alignment horizontal="right"/>
      <protection locked="0"/>
    </xf>
    <xf numFmtId="1" fontId="5" fillId="2" borderId="14" xfId="3" applyNumberFormat="1" applyFont="1" applyFill="1" applyBorder="1" applyAlignment="1">
      <alignment horizontal="right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1" fontId="5" fillId="2" borderId="15" xfId="3" applyNumberFormat="1" applyFont="1" applyFill="1" applyBorder="1" applyAlignment="1" applyProtection="1">
      <alignment horizontal="right"/>
      <protection locked="0"/>
    </xf>
    <xf numFmtId="1" fontId="5" fillId="2" borderId="15" xfId="3" applyNumberFormat="1" applyFont="1" applyFill="1" applyBorder="1" applyAlignment="1">
      <alignment horizontal="right"/>
    </xf>
    <xf numFmtId="0" fontId="3" fillId="0" borderId="16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7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9" xfId="2" applyFont="1" applyBorder="1" applyAlignment="1">
      <alignment horizontal="center" vertical="center" wrapText="1"/>
    </xf>
    <xf numFmtId="1" fontId="5" fillId="2" borderId="18" xfId="3" applyNumberFormat="1" applyFont="1" applyFill="1" applyBorder="1" applyAlignment="1" applyProtection="1">
      <alignment horizontal="right"/>
      <protection locked="0"/>
    </xf>
    <xf numFmtId="0" fontId="3" fillId="0" borderId="20" xfId="2" applyFont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5" fillId="3" borderId="12" xfId="1" applyNumberFormat="1" applyFont="1" applyFill="1" applyBorder="1" applyAlignment="1" applyProtection="1">
      <alignment horizontal="center"/>
    </xf>
    <xf numFmtId="44" fontId="6" fillId="2" borderId="14" xfId="22" applyFont="1" applyFill="1" applyBorder="1" applyAlignment="1">
      <alignment horizontal="right"/>
    </xf>
    <xf numFmtId="44" fontId="5" fillId="2" borderId="14" xfId="22" applyFont="1" applyFill="1" applyBorder="1" applyAlignment="1" applyProtection="1">
      <alignment horizontal="right"/>
      <protection locked="0"/>
    </xf>
    <xf numFmtId="44" fontId="5" fillId="2" borderId="14" xfId="22" applyFont="1" applyFill="1" applyBorder="1" applyAlignment="1">
      <alignment horizontal="right"/>
    </xf>
    <xf numFmtId="164" fontId="5" fillId="2" borderId="14" xfId="21" applyNumberFormat="1" applyFont="1" applyFill="1" applyBorder="1" applyAlignment="1">
      <alignment horizontal="right"/>
    </xf>
    <xf numFmtId="44" fontId="5" fillId="2" borderId="18" xfId="22" applyFont="1" applyFill="1" applyBorder="1" applyAlignment="1" applyProtection="1">
      <alignment horizontal="right"/>
      <protection locked="0"/>
    </xf>
    <xf numFmtId="44" fontId="5" fillId="2" borderId="18" xfId="22" applyFont="1" applyFill="1" applyBorder="1" applyAlignment="1">
      <alignment horizontal="right"/>
    </xf>
    <xf numFmtId="44" fontId="5" fillId="2" borderId="13" xfId="22" applyFont="1" applyFill="1" applyBorder="1" applyAlignment="1" applyProtection="1">
      <alignment horizontal="right"/>
      <protection locked="0"/>
    </xf>
    <xf numFmtId="44" fontId="5" fillId="2" borderId="13" xfId="22" applyFont="1" applyFill="1" applyBorder="1" applyAlignment="1">
      <alignment horizontal="right"/>
    </xf>
    <xf numFmtId="44" fontId="6" fillId="2" borderId="13" xfId="22" applyFont="1" applyFill="1" applyBorder="1" applyAlignment="1">
      <alignment horizontal="right"/>
    </xf>
    <xf numFmtId="44" fontId="7" fillId="2" borderId="14" xfId="22" applyFont="1" applyFill="1" applyBorder="1" applyAlignment="1">
      <alignment horizontal="right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</cellXfs>
  <cellStyles count="23">
    <cellStyle name="Millares" xfId="21" builtinId="3"/>
    <cellStyle name="Millares 2 2" xfId="15"/>
    <cellStyle name="Millares 2 3" xfId="3"/>
    <cellStyle name="Millares 5" xfId="1"/>
    <cellStyle name="Moneda" xfId="22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82</xdr:row>
      <xdr:rowOff>161925</xdr:rowOff>
    </xdr:from>
    <xdr:to>
      <xdr:col>2</xdr:col>
      <xdr:colOff>1285875</xdr:colOff>
      <xdr:row>88</xdr:row>
      <xdr:rowOff>180975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0974" y="18621375"/>
          <a:ext cx="1695451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1295401</xdr:colOff>
      <xdr:row>82</xdr:row>
      <xdr:rowOff>171450</xdr:rowOff>
    </xdr:from>
    <xdr:to>
      <xdr:col>4</xdr:col>
      <xdr:colOff>142876</xdr:colOff>
      <xdr:row>88</xdr:row>
      <xdr:rowOff>116231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885951" y="18630900"/>
          <a:ext cx="209550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</xdr:colOff>
      <xdr:row>82</xdr:row>
      <xdr:rowOff>161925</xdr:rowOff>
    </xdr:from>
    <xdr:to>
      <xdr:col>6</xdr:col>
      <xdr:colOff>219076</xdr:colOff>
      <xdr:row>88</xdr:row>
      <xdr:rowOff>148423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838576" y="18621375"/>
          <a:ext cx="198120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209550</xdr:colOff>
      <xdr:row>82</xdr:row>
      <xdr:rowOff>171450</xdr:rowOff>
    </xdr:from>
    <xdr:to>
      <xdr:col>9</xdr:col>
      <xdr:colOff>20159</xdr:colOff>
      <xdr:row>88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810250" y="18630900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80" sqref="I80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5.28515625" customWidth="1"/>
    <col min="5" max="6" width="14.42578125" customWidth="1"/>
    <col min="7" max="7" width="14.7109375" customWidth="1"/>
    <col min="8" max="8" width="15.42578125" customWidth="1"/>
    <col min="9" max="9" width="14.5703125" customWidth="1"/>
  </cols>
  <sheetData>
    <row r="1" spans="2:9" x14ac:dyDescent="0.25">
      <c r="I1" s="17"/>
    </row>
    <row r="2" spans="2:9" x14ac:dyDescent="0.25">
      <c r="B2" s="34" t="s">
        <v>85</v>
      </c>
      <c r="C2" s="35"/>
      <c r="D2" s="35"/>
      <c r="E2" s="35"/>
      <c r="F2" s="35"/>
      <c r="G2" s="35"/>
      <c r="H2" s="35"/>
      <c r="I2" s="36"/>
    </row>
    <row r="3" spans="2:9" x14ac:dyDescent="0.25">
      <c r="B3" s="37" t="s">
        <v>2</v>
      </c>
      <c r="C3" s="38"/>
      <c r="D3" s="38"/>
      <c r="E3" s="38"/>
      <c r="F3" s="38"/>
      <c r="G3" s="38"/>
      <c r="H3" s="38"/>
      <c r="I3" s="39"/>
    </row>
    <row r="4" spans="2:9" x14ac:dyDescent="0.25">
      <c r="B4" s="37" t="s">
        <v>3</v>
      </c>
      <c r="C4" s="38"/>
      <c r="D4" s="38"/>
      <c r="E4" s="38"/>
      <c r="F4" s="38"/>
      <c r="G4" s="38"/>
      <c r="H4" s="38"/>
      <c r="I4" s="39"/>
    </row>
    <row r="5" spans="2:9" x14ac:dyDescent="0.25">
      <c r="B5" s="40" t="s">
        <v>86</v>
      </c>
      <c r="C5" s="41"/>
      <c r="D5" s="41"/>
      <c r="E5" s="41"/>
      <c r="F5" s="41"/>
      <c r="G5" s="41"/>
      <c r="H5" s="41"/>
      <c r="I5" s="42"/>
    </row>
    <row r="6" spans="2:9" x14ac:dyDescent="0.25">
      <c r="B6" s="43" t="s">
        <v>4</v>
      </c>
      <c r="C6" s="44"/>
      <c r="D6" s="49" t="s">
        <v>5</v>
      </c>
      <c r="E6" s="50"/>
      <c r="F6" s="50"/>
      <c r="G6" s="50"/>
      <c r="H6" s="51"/>
      <c r="I6" s="52" t="s">
        <v>6</v>
      </c>
    </row>
    <row r="7" spans="2:9" ht="24" x14ac:dyDescent="0.25">
      <c r="B7" s="45"/>
      <c r="C7" s="46"/>
      <c r="D7" s="21" t="s">
        <v>7</v>
      </c>
      <c r="E7" s="22" t="s">
        <v>8</v>
      </c>
      <c r="F7" s="21" t="s">
        <v>0</v>
      </c>
      <c r="G7" s="21" t="s">
        <v>1</v>
      </c>
      <c r="H7" s="21" t="s">
        <v>9</v>
      </c>
      <c r="I7" s="52"/>
    </row>
    <row r="8" spans="2:9" x14ac:dyDescent="0.25">
      <c r="B8" s="47"/>
      <c r="C8" s="48"/>
      <c r="D8" s="23">
        <v>1</v>
      </c>
      <c r="E8" s="23">
        <v>2</v>
      </c>
      <c r="F8" s="23" t="s">
        <v>10</v>
      </c>
      <c r="G8" s="23">
        <v>4</v>
      </c>
      <c r="H8" s="23">
        <v>5</v>
      </c>
      <c r="I8" s="23" t="s">
        <v>11</v>
      </c>
    </row>
    <row r="9" spans="2:9" ht="13.5" customHeight="1" x14ac:dyDescent="0.25">
      <c r="B9" s="53" t="s">
        <v>12</v>
      </c>
      <c r="C9" s="54"/>
      <c r="D9" s="24">
        <v>25744513</v>
      </c>
      <c r="E9" s="24">
        <v>3303933</v>
      </c>
      <c r="F9" s="24">
        <v>29048446</v>
      </c>
      <c r="G9" s="33">
        <v>24437152</v>
      </c>
      <c r="H9" s="24">
        <v>24437152</v>
      </c>
      <c r="I9" s="24">
        <v>4611294</v>
      </c>
    </row>
    <row r="10" spans="2:9" ht="25.5" customHeight="1" x14ac:dyDescent="0.25">
      <c r="B10" s="3"/>
      <c r="C10" s="4" t="s">
        <v>13</v>
      </c>
      <c r="D10" s="25">
        <v>14477558</v>
      </c>
      <c r="E10" s="25">
        <v>1296792</v>
      </c>
      <c r="F10" s="26">
        <v>15774350</v>
      </c>
      <c r="G10" s="25">
        <v>11742565</v>
      </c>
      <c r="H10" s="25">
        <v>11742565</v>
      </c>
      <c r="I10" s="26">
        <f t="shared" ref="I10:I48" si="0">F10-G10</f>
        <v>4031785</v>
      </c>
    </row>
    <row r="11" spans="2:9" ht="25.5" customHeight="1" x14ac:dyDescent="0.25">
      <c r="B11" s="3"/>
      <c r="C11" s="4" t="s">
        <v>14</v>
      </c>
      <c r="D11" s="25">
        <v>1064841</v>
      </c>
      <c r="E11" s="25">
        <v>664263</v>
      </c>
      <c r="F11" s="26">
        <v>1729104</v>
      </c>
      <c r="G11" s="25">
        <v>1561104</v>
      </c>
      <c r="H11" s="25">
        <v>1561104</v>
      </c>
      <c r="I11" s="26">
        <f t="shared" si="0"/>
        <v>168000</v>
      </c>
    </row>
    <row r="12" spans="2:9" ht="16.5" customHeight="1" x14ac:dyDescent="0.25">
      <c r="B12" s="3"/>
      <c r="C12" s="4" t="s">
        <v>15</v>
      </c>
      <c r="D12" s="25">
        <v>3344522</v>
      </c>
      <c r="E12" s="25">
        <v>-328903</v>
      </c>
      <c r="F12" s="26">
        <f t="shared" ref="F10:F46" si="1">D12+E12</f>
        <v>3015619</v>
      </c>
      <c r="G12" s="25">
        <v>2982281</v>
      </c>
      <c r="H12" s="25">
        <v>2982281</v>
      </c>
      <c r="I12" s="26">
        <f t="shared" si="0"/>
        <v>33338</v>
      </c>
    </row>
    <row r="13" spans="2:9" ht="12.75" customHeight="1" x14ac:dyDescent="0.25">
      <c r="B13" s="3"/>
      <c r="C13" s="4" t="s">
        <v>16</v>
      </c>
      <c r="D13" s="25">
        <v>2776800</v>
      </c>
      <c r="E13" s="5">
        <v>-264522.59999999998</v>
      </c>
      <c r="F13" s="26">
        <f t="shared" si="1"/>
        <v>2512277.4</v>
      </c>
      <c r="G13" s="25">
        <v>2512277.4</v>
      </c>
      <c r="H13" s="25">
        <v>2512277.4</v>
      </c>
      <c r="I13" s="26">
        <f t="shared" si="0"/>
        <v>0</v>
      </c>
    </row>
    <row r="14" spans="2:9" ht="13.5" customHeight="1" x14ac:dyDescent="0.25">
      <c r="B14" s="3"/>
      <c r="C14" s="4" t="s">
        <v>17</v>
      </c>
      <c r="D14" s="25">
        <v>2688692</v>
      </c>
      <c r="E14" s="25">
        <v>2158042.6</v>
      </c>
      <c r="F14" s="26">
        <v>4846734.5999999996</v>
      </c>
      <c r="G14" s="25">
        <v>4468563.5999999996</v>
      </c>
      <c r="H14" s="25">
        <v>4468563.5999999996</v>
      </c>
      <c r="I14" s="26">
        <f t="shared" si="0"/>
        <v>378171</v>
      </c>
    </row>
    <row r="15" spans="2:9" x14ac:dyDescent="0.25">
      <c r="B15" s="3"/>
      <c r="C15" s="4" t="s">
        <v>18</v>
      </c>
      <c r="D15" s="5">
        <v>0</v>
      </c>
      <c r="E15" s="5">
        <v>0</v>
      </c>
      <c r="F15" s="26">
        <f t="shared" si="1"/>
        <v>0</v>
      </c>
      <c r="G15" s="5">
        <v>0</v>
      </c>
      <c r="H15" s="5">
        <v>0</v>
      </c>
      <c r="I15" s="26">
        <f t="shared" si="0"/>
        <v>0</v>
      </c>
    </row>
    <row r="16" spans="2:9" ht="13.5" customHeight="1" x14ac:dyDescent="0.25">
      <c r="B16" s="3"/>
      <c r="C16" s="4" t="s">
        <v>19</v>
      </c>
      <c r="D16" s="25">
        <v>1392100</v>
      </c>
      <c r="E16" s="25">
        <v>-221739</v>
      </c>
      <c r="F16" s="26">
        <v>1170361</v>
      </c>
      <c r="G16" s="25">
        <v>1170361</v>
      </c>
      <c r="H16" s="25">
        <v>1170361</v>
      </c>
      <c r="I16" s="26">
        <f t="shared" si="0"/>
        <v>0</v>
      </c>
    </row>
    <row r="17" spans="2:9" x14ac:dyDescent="0.25">
      <c r="B17" s="53" t="s">
        <v>20</v>
      </c>
      <c r="C17" s="54"/>
      <c r="D17" s="24">
        <v>2253454</v>
      </c>
      <c r="E17" s="24">
        <v>350365.35</v>
      </c>
      <c r="F17" s="24">
        <f t="shared" si="1"/>
        <v>2603819.35</v>
      </c>
      <c r="G17" s="24">
        <v>2572539.37</v>
      </c>
      <c r="H17" s="24">
        <v>2573539.4300000002</v>
      </c>
      <c r="I17" s="24">
        <f t="shared" si="0"/>
        <v>31279.979999999981</v>
      </c>
    </row>
    <row r="18" spans="2:9" ht="25.5" customHeight="1" x14ac:dyDescent="0.25">
      <c r="B18" s="3"/>
      <c r="C18" s="4" t="s">
        <v>21</v>
      </c>
      <c r="D18" s="25">
        <v>408524</v>
      </c>
      <c r="E18" s="25">
        <v>48880.18</v>
      </c>
      <c r="F18" s="26">
        <f t="shared" si="1"/>
        <v>457404.18</v>
      </c>
      <c r="G18" s="25">
        <v>457404.18</v>
      </c>
      <c r="H18" s="25">
        <v>457404.18</v>
      </c>
      <c r="I18" s="26">
        <f t="shared" si="0"/>
        <v>0</v>
      </c>
    </row>
    <row r="19" spans="2:9" ht="16.5" customHeight="1" x14ac:dyDescent="0.25">
      <c r="B19" s="3"/>
      <c r="C19" s="4" t="s">
        <v>22</v>
      </c>
      <c r="D19" s="25">
        <v>1500</v>
      </c>
      <c r="E19" s="5">
        <v>-604.99</v>
      </c>
      <c r="F19" s="26">
        <f t="shared" si="1"/>
        <v>895.01</v>
      </c>
      <c r="G19" s="25">
        <v>895.01</v>
      </c>
      <c r="H19" s="25">
        <v>895.01</v>
      </c>
      <c r="I19" s="26">
        <f t="shared" si="0"/>
        <v>0</v>
      </c>
    </row>
    <row r="20" spans="2:9" ht="30" customHeight="1" x14ac:dyDescent="0.25">
      <c r="B20" s="3"/>
      <c r="C20" s="4" t="s">
        <v>23</v>
      </c>
      <c r="D20" s="25">
        <v>491492</v>
      </c>
      <c r="E20" s="25">
        <v>-440944</v>
      </c>
      <c r="F20" s="26">
        <f t="shared" si="1"/>
        <v>50548</v>
      </c>
      <c r="G20" s="25">
        <v>27500</v>
      </c>
      <c r="H20" s="25">
        <v>27500</v>
      </c>
      <c r="I20" s="26">
        <f t="shared" si="0"/>
        <v>23048</v>
      </c>
    </row>
    <row r="21" spans="2:9" ht="28.5" customHeight="1" x14ac:dyDescent="0.25">
      <c r="B21" s="3"/>
      <c r="C21" s="4" t="s">
        <v>24</v>
      </c>
      <c r="D21" s="25">
        <v>53326</v>
      </c>
      <c r="E21" s="5">
        <v>-35742.050000000003</v>
      </c>
      <c r="F21" s="26">
        <f t="shared" si="1"/>
        <v>17583.949999999997</v>
      </c>
      <c r="G21" s="25">
        <v>17583.95</v>
      </c>
      <c r="H21" s="25">
        <v>17583.95</v>
      </c>
      <c r="I21" s="26">
        <f t="shared" si="0"/>
        <v>0</v>
      </c>
    </row>
    <row r="22" spans="2:9" ht="25.5" customHeight="1" x14ac:dyDescent="0.25">
      <c r="B22" s="3"/>
      <c r="C22" s="4" t="s">
        <v>25</v>
      </c>
      <c r="D22" s="25">
        <v>423500</v>
      </c>
      <c r="E22" s="25">
        <v>1039772.1</v>
      </c>
      <c r="F22" s="26">
        <f t="shared" si="1"/>
        <v>1463272.1</v>
      </c>
      <c r="G22" s="25">
        <v>1463272.1</v>
      </c>
      <c r="H22" s="25">
        <v>1463272.1</v>
      </c>
      <c r="I22" s="26">
        <f t="shared" si="0"/>
        <v>0</v>
      </c>
    </row>
    <row r="23" spans="2:9" ht="18" customHeight="1" x14ac:dyDescent="0.25">
      <c r="B23" s="3"/>
      <c r="C23" s="4" t="s">
        <v>26</v>
      </c>
      <c r="D23" s="25">
        <v>263192</v>
      </c>
      <c r="E23" s="25">
        <v>246915.8</v>
      </c>
      <c r="F23" s="26">
        <v>510107.8</v>
      </c>
      <c r="G23" s="25">
        <v>501575.82</v>
      </c>
      <c r="H23" s="25">
        <v>501875.88</v>
      </c>
      <c r="I23" s="26">
        <v>8231.98</v>
      </c>
    </row>
    <row r="24" spans="2:9" ht="23.25" customHeight="1" x14ac:dyDescent="0.25">
      <c r="B24" s="3"/>
      <c r="C24" s="4" t="s">
        <v>27</v>
      </c>
      <c r="D24" s="25">
        <v>241021</v>
      </c>
      <c r="E24" s="25">
        <v>-198633.65</v>
      </c>
      <c r="F24" s="26">
        <f t="shared" si="1"/>
        <v>42387.350000000006</v>
      </c>
      <c r="G24" s="25">
        <v>42387.35</v>
      </c>
      <c r="H24" s="25">
        <v>42387.35</v>
      </c>
      <c r="I24" s="26">
        <f t="shared" si="0"/>
        <v>0</v>
      </c>
    </row>
    <row r="25" spans="2:9" ht="18" customHeight="1" x14ac:dyDescent="0.25">
      <c r="B25" s="3"/>
      <c r="C25" s="4" t="s">
        <v>28</v>
      </c>
      <c r="D25" s="5">
        <v>0</v>
      </c>
      <c r="E25" s="5">
        <v>0</v>
      </c>
      <c r="F25" s="26">
        <f t="shared" si="1"/>
        <v>0</v>
      </c>
      <c r="G25" s="5">
        <v>0</v>
      </c>
      <c r="H25" s="5">
        <v>0</v>
      </c>
      <c r="I25" s="26">
        <v>0</v>
      </c>
    </row>
    <row r="26" spans="2:9" ht="24" customHeight="1" x14ac:dyDescent="0.25">
      <c r="B26" s="3"/>
      <c r="C26" s="4" t="s">
        <v>29</v>
      </c>
      <c r="D26" s="25">
        <v>370899</v>
      </c>
      <c r="E26" s="25">
        <v>-309278.03999999998</v>
      </c>
      <c r="F26" s="26">
        <v>61620.959999999999</v>
      </c>
      <c r="G26" s="25">
        <v>61620.959999999999</v>
      </c>
      <c r="H26" s="25">
        <v>61620.959999999999</v>
      </c>
      <c r="I26" s="26">
        <f t="shared" si="0"/>
        <v>0</v>
      </c>
    </row>
    <row r="27" spans="2:9" x14ac:dyDescent="0.25">
      <c r="B27" s="53" t="s">
        <v>30</v>
      </c>
      <c r="C27" s="54"/>
      <c r="D27" s="24">
        <v>17703322</v>
      </c>
      <c r="E27" s="24">
        <v>2318455.25</v>
      </c>
      <c r="F27" s="24">
        <f t="shared" si="1"/>
        <v>20021777.25</v>
      </c>
      <c r="G27" s="24">
        <v>19848820.960000001</v>
      </c>
      <c r="H27" s="24">
        <v>19848820.960000001</v>
      </c>
      <c r="I27" s="24">
        <f t="shared" si="0"/>
        <v>172956.28999999911</v>
      </c>
    </row>
    <row r="28" spans="2:9" ht="15.75" customHeight="1" x14ac:dyDescent="0.25">
      <c r="B28" s="3"/>
      <c r="C28" s="4" t="s">
        <v>31</v>
      </c>
      <c r="D28" s="25">
        <v>10978426</v>
      </c>
      <c r="E28" s="25">
        <v>-1136438.17</v>
      </c>
      <c r="F28" s="26">
        <f t="shared" si="1"/>
        <v>9841987.8300000001</v>
      </c>
      <c r="G28" s="25">
        <v>9841987.8300000001</v>
      </c>
      <c r="H28" s="25">
        <v>9841988.0899999999</v>
      </c>
      <c r="I28" s="26">
        <f t="shared" si="0"/>
        <v>0</v>
      </c>
    </row>
    <row r="29" spans="2:9" ht="15" customHeight="1" x14ac:dyDescent="0.25">
      <c r="B29" s="3"/>
      <c r="C29" s="4" t="s">
        <v>32</v>
      </c>
      <c r="D29" s="25">
        <v>311200</v>
      </c>
      <c r="E29" s="25">
        <v>-55698.26</v>
      </c>
      <c r="F29" s="26">
        <v>255501.74</v>
      </c>
      <c r="G29" s="25">
        <v>255501.74</v>
      </c>
      <c r="H29" s="25">
        <v>255501.74</v>
      </c>
      <c r="I29" s="26">
        <f t="shared" si="0"/>
        <v>0</v>
      </c>
    </row>
    <row r="30" spans="2:9" ht="24" customHeight="1" x14ac:dyDescent="0.25">
      <c r="B30" s="3"/>
      <c r="C30" s="4" t="s">
        <v>33</v>
      </c>
      <c r="D30" s="25">
        <v>712164</v>
      </c>
      <c r="E30" s="25">
        <v>270929.51</v>
      </c>
      <c r="F30" s="26">
        <v>441234.49</v>
      </c>
      <c r="G30" s="25">
        <v>441234.49</v>
      </c>
      <c r="H30" s="25">
        <v>44123449</v>
      </c>
      <c r="I30" s="26">
        <f t="shared" si="0"/>
        <v>0</v>
      </c>
    </row>
    <row r="31" spans="2:9" ht="25.5" customHeight="1" x14ac:dyDescent="0.25">
      <c r="B31" s="3"/>
      <c r="C31" s="4" t="s">
        <v>34</v>
      </c>
      <c r="D31" s="25">
        <v>215038</v>
      </c>
      <c r="E31" s="25">
        <v>-93964.83</v>
      </c>
      <c r="F31" s="26">
        <v>121073.17</v>
      </c>
      <c r="G31" s="25">
        <v>121073.17</v>
      </c>
      <c r="H31" s="25">
        <v>121073.17</v>
      </c>
      <c r="I31" s="26">
        <f t="shared" si="0"/>
        <v>0</v>
      </c>
    </row>
    <row r="32" spans="2:9" ht="26.25" customHeight="1" x14ac:dyDescent="0.25">
      <c r="B32" s="3"/>
      <c r="C32" s="4" t="s">
        <v>35</v>
      </c>
      <c r="D32" s="25">
        <v>2888717</v>
      </c>
      <c r="E32" s="25">
        <v>683377.88</v>
      </c>
      <c r="F32" s="26">
        <f t="shared" si="1"/>
        <v>3572094.88</v>
      </c>
      <c r="G32" s="25">
        <v>3399892.9</v>
      </c>
      <c r="H32" s="25">
        <v>1092731.69</v>
      </c>
      <c r="I32" s="26">
        <f t="shared" si="0"/>
        <v>172201.97999999998</v>
      </c>
    </row>
    <row r="33" spans="1:12" ht="24" customHeight="1" x14ac:dyDescent="0.25">
      <c r="B33" s="3"/>
      <c r="C33" s="4" t="s">
        <v>36</v>
      </c>
      <c r="D33" s="25">
        <v>80000</v>
      </c>
      <c r="E33" s="25">
        <v>-61310.69</v>
      </c>
      <c r="F33" s="26">
        <v>18689.310000000001</v>
      </c>
      <c r="G33" s="25">
        <v>18689.310000000001</v>
      </c>
      <c r="H33" s="25">
        <v>18689.310000000001</v>
      </c>
      <c r="I33" s="26">
        <f t="shared" si="0"/>
        <v>0</v>
      </c>
    </row>
    <row r="34" spans="1:12" ht="16.5" customHeight="1" x14ac:dyDescent="0.25">
      <c r="B34" s="3"/>
      <c r="C34" s="4" t="s">
        <v>37</v>
      </c>
      <c r="D34" s="25">
        <v>83486</v>
      </c>
      <c r="E34" s="5">
        <v>-13377.7</v>
      </c>
      <c r="F34" s="26">
        <f t="shared" si="1"/>
        <v>70108.3</v>
      </c>
      <c r="G34" s="25">
        <v>69353.990000000005</v>
      </c>
      <c r="H34" s="25">
        <v>69353.990000000005</v>
      </c>
      <c r="I34" s="26">
        <f t="shared" si="0"/>
        <v>754.30999999999767</v>
      </c>
    </row>
    <row r="35" spans="1:12" ht="15" customHeight="1" x14ac:dyDescent="0.25">
      <c r="B35" s="3"/>
      <c r="C35" s="4" t="s">
        <v>38</v>
      </c>
      <c r="D35" s="25">
        <v>77975</v>
      </c>
      <c r="E35" s="25">
        <v>59291.199999999997</v>
      </c>
      <c r="F35" s="26">
        <f t="shared" si="1"/>
        <v>137266.20000000001</v>
      </c>
      <c r="G35" s="25">
        <v>137266.20000000001</v>
      </c>
      <c r="H35" s="25">
        <v>137266.20000000001</v>
      </c>
      <c r="I35" s="26">
        <f t="shared" si="0"/>
        <v>0</v>
      </c>
    </row>
    <row r="36" spans="1:12" ht="15" customHeight="1" x14ac:dyDescent="0.25">
      <c r="B36" s="3"/>
      <c r="C36" s="4" t="s">
        <v>39</v>
      </c>
      <c r="D36" s="25">
        <v>2356316</v>
      </c>
      <c r="E36" s="25">
        <v>3207505.33</v>
      </c>
      <c r="F36" s="26">
        <f t="shared" si="1"/>
        <v>5563821.3300000001</v>
      </c>
      <c r="G36" s="25">
        <v>5563821.3300000001</v>
      </c>
      <c r="H36" s="25">
        <v>5563821.3300000001</v>
      </c>
      <c r="I36" s="26">
        <f t="shared" si="0"/>
        <v>0</v>
      </c>
    </row>
    <row r="37" spans="1:12" ht="24" customHeight="1" x14ac:dyDescent="0.25">
      <c r="B37" s="53" t="s">
        <v>40</v>
      </c>
      <c r="C37" s="54"/>
      <c r="D37" s="27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</row>
    <row r="38" spans="1:12" ht="27.75" customHeight="1" x14ac:dyDescent="0.25">
      <c r="B38" s="3"/>
      <c r="C38" s="4" t="s">
        <v>41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1:12" ht="14.25" customHeight="1" x14ac:dyDescent="0.25">
      <c r="B39" s="3"/>
      <c r="C39" s="4" t="s">
        <v>42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12" ht="15.75" customHeight="1" x14ac:dyDescent="0.25">
      <c r="B40" s="3"/>
      <c r="C40" s="4" t="s">
        <v>43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12" ht="14.25" customHeight="1" x14ac:dyDescent="0.25">
      <c r="B41" s="3"/>
      <c r="C41" s="4" t="s">
        <v>44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</row>
    <row r="42" spans="1:12" ht="16.5" customHeight="1" x14ac:dyDescent="0.25">
      <c r="B42" s="3"/>
      <c r="C42" s="4" t="s">
        <v>45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1:12" ht="25.5" customHeight="1" x14ac:dyDescent="0.25">
      <c r="B43" s="3"/>
      <c r="C43" s="4" t="s">
        <v>46</v>
      </c>
      <c r="D43" s="5">
        <v>0</v>
      </c>
      <c r="E43" s="5">
        <v>0</v>
      </c>
      <c r="F43" s="6">
        <v>0</v>
      </c>
      <c r="G43" s="5">
        <v>0</v>
      </c>
      <c r="H43" s="5">
        <v>0</v>
      </c>
      <c r="I43" s="6">
        <f t="shared" si="0"/>
        <v>0</v>
      </c>
      <c r="L43" s="10"/>
    </row>
    <row r="44" spans="1:12" ht="15" customHeight="1" x14ac:dyDescent="0.25">
      <c r="B44" s="3"/>
      <c r="C44" s="4" t="s">
        <v>47</v>
      </c>
      <c r="D44" s="5">
        <v>0</v>
      </c>
      <c r="E44" s="5">
        <v>0</v>
      </c>
      <c r="F44" s="6">
        <v>0</v>
      </c>
      <c r="G44" s="5">
        <v>0</v>
      </c>
      <c r="H44" s="5">
        <v>0</v>
      </c>
      <c r="I44" s="6">
        <f t="shared" si="0"/>
        <v>0</v>
      </c>
    </row>
    <row r="45" spans="1:12" x14ac:dyDescent="0.25">
      <c r="A45" s="15"/>
      <c r="B45" s="3"/>
      <c r="C45" s="9" t="s">
        <v>48</v>
      </c>
      <c r="D45" s="1">
        <v>0</v>
      </c>
      <c r="E45" s="5">
        <v>0</v>
      </c>
      <c r="F45" s="6">
        <f t="shared" si="1"/>
        <v>0</v>
      </c>
      <c r="G45" s="5">
        <v>0</v>
      </c>
      <c r="H45" s="5">
        <v>0</v>
      </c>
      <c r="I45" s="6">
        <f t="shared" si="0"/>
        <v>0</v>
      </c>
      <c r="J45" s="14"/>
    </row>
    <row r="46" spans="1:12" ht="15" customHeight="1" x14ac:dyDescent="0.25">
      <c r="B46" s="3"/>
      <c r="C46" s="9" t="s">
        <v>49</v>
      </c>
      <c r="D46" s="5">
        <v>0</v>
      </c>
      <c r="E46" s="5">
        <v>0</v>
      </c>
      <c r="F46" s="6">
        <f t="shared" si="1"/>
        <v>0</v>
      </c>
      <c r="G46" s="5">
        <v>0</v>
      </c>
      <c r="H46" s="5">
        <v>0</v>
      </c>
      <c r="I46" s="6">
        <f t="shared" si="0"/>
        <v>0</v>
      </c>
    </row>
    <row r="47" spans="1:12" x14ac:dyDescent="0.25">
      <c r="B47" s="53" t="s">
        <v>50</v>
      </c>
      <c r="C47" s="54"/>
      <c r="D47" s="24">
        <v>128711</v>
      </c>
      <c r="E47" s="24">
        <v>-90175.97</v>
      </c>
      <c r="F47" s="24">
        <f>D47+E47</f>
        <v>38535.03</v>
      </c>
      <c r="G47" s="24">
        <v>38535.03</v>
      </c>
      <c r="H47" s="24">
        <v>38535.03</v>
      </c>
      <c r="I47" s="24">
        <f t="shared" si="0"/>
        <v>0</v>
      </c>
    </row>
    <row r="48" spans="1:12" ht="15" customHeight="1" x14ac:dyDescent="0.25">
      <c r="B48" s="3"/>
      <c r="C48" s="4" t="s">
        <v>51</v>
      </c>
      <c r="D48" s="25">
        <v>94596</v>
      </c>
      <c r="E48" s="25">
        <v>-71984.13</v>
      </c>
      <c r="F48" s="24">
        <f>D48+E48</f>
        <v>22611.869999999995</v>
      </c>
      <c r="G48" s="25">
        <v>22611.87</v>
      </c>
      <c r="H48" s="25">
        <v>22611.87</v>
      </c>
      <c r="I48" s="26">
        <f t="shared" si="0"/>
        <v>0</v>
      </c>
    </row>
    <row r="49" spans="2:15" ht="15" customHeight="1" x14ac:dyDescent="0.25">
      <c r="B49" s="3"/>
      <c r="C49" s="9" t="s">
        <v>52</v>
      </c>
      <c r="D49" s="5">
        <v>0</v>
      </c>
      <c r="E49" s="5">
        <v>0</v>
      </c>
      <c r="F49" s="6">
        <v>0</v>
      </c>
      <c r="G49" s="5">
        <v>0</v>
      </c>
      <c r="H49" s="5">
        <v>0</v>
      </c>
      <c r="I49" s="6">
        <v>0</v>
      </c>
      <c r="O49" s="10"/>
    </row>
    <row r="50" spans="2:15" ht="15.75" customHeight="1" x14ac:dyDescent="0.25">
      <c r="B50" s="3"/>
      <c r="C50" s="9" t="s">
        <v>53</v>
      </c>
      <c r="D50" s="5">
        <v>0</v>
      </c>
      <c r="E50" s="5">
        <v>0</v>
      </c>
      <c r="F50" s="6">
        <v>0</v>
      </c>
      <c r="G50" s="5">
        <v>0</v>
      </c>
      <c r="H50" s="5">
        <v>0</v>
      </c>
      <c r="I50" s="6">
        <v>0</v>
      </c>
      <c r="L50" s="10"/>
    </row>
    <row r="51" spans="2:15" ht="15" customHeight="1" x14ac:dyDescent="0.25">
      <c r="B51" s="3"/>
      <c r="C51" s="4" t="s">
        <v>54</v>
      </c>
      <c r="D51" s="5">
        <v>0</v>
      </c>
      <c r="E51" s="5">
        <v>0</v>
      </c>
      <c r="F51" s="6">
        <v>0</v>
      </c>
      <c r="G51" s="5">
        <v>0</v>
      </c>
      <c r="H51" s="5">
        <v>0</v>
      </c>
      <c r="I51" s="6">
        <v>0</v>
      </c>
    </row>
    <row r="52" spans="2:15" ht="18" customHeight="1" x14ac:dyDescent="0.25">
      <c r="B52" s="3"/>
      <c r="C52" s="4" t="s">
        <v>55</v>
      </c>
      <c r="D52" s="5">
        <v>0</v>
      </c>
      <c r="E52" s="5">
        <v>0</v>
      </c>
      <c r="F52" s="6">
        <v>0</v>
      </c>
      <c r="G52" s="5">
        <v>0</v>
      </c>
      <c r="H52" s="5">
        <v>0</v>
      </c>
      <c r="I52" s="6">
        <v>0</v>
      </c>
    </row>
    <row r="53" spans="2:15" ht="15" customHeight="1" x14ac:dyDescent="0.25">
      <c r="B53" s="18"/>
      <c r="C53" s="20" t="s">
        <v>56</v>
      </c>
      <c r="D53" s="28">
        <v>34115</v>
      </c>
      <c r="E53" s="19">
        <v>-18191.84</v>
      </c>
      <c r="F53" s="29">
        <v>15923.16</v>
      </c>
      <c r="G53" s="28">
        <v>15923.16</v>
      </c>
      <c r="H53" s="28">
        <v>15923.16</v>
      </c>
      <c r="I53" s="29">
        <f>F53-G53</f>
        <v>0</v>
      </c>
    </row>
    <row r="54" spans="2:15" ht="15" customHeight="1" x14ac:dyDescent="0.25">
      <c r="B54" s="16"/>
      <c r="C54" s="13" t="s">
        <v>57</v>
      </c>
      <c r="D54" s="11">
        <v>0</v>
      </c>
      <c r="E54" s="11">
        <v>0</v>
      </c>
      <c r="F54" s="6">
        <v>0</v>
      </c>
      <c r="G54" s="5">
        <v>0</v>
      </c>
      <c r="H54" s="11">
        <v>0</v>
      </c>
      <c r="I54" s="12">
        <v>0</v>
      </c>
    </row>
    <row r="55" spans="2:15" ht="15" customHeight="1" x14ac:dyDescent="0.25">
      <c r="B55" s="3"/>
      <c r="C55" s="4" t="s">
        <v>58</v>
      </c>
      <c r="D55" s="5">
        <v>0</v>
      </c>
      <c r="E55" s="5">
        <v>0</v>
      </c>
      <c r="F55" s="6">
        <v>0</v>
      </c>
      <c r="G55" s="5">
        <v>0</v>
      </c>
      <c r="H55" s="5">
        <v>0</v>
      </c>
      <c r="I55" s="6">
        <v>0</v>
      </c>
    </row>
    <row r="56" spans="2:15" x14ac:dyDescent="0.25">
      <c r="B56" s="3"/>
      <c r="C56" s="4" t="s">
        <v>59</v>
      </c>
      <c r="D56" s="5">
        <v>0</v>
      </c>
      <c r="E56" s="5">
        <v>0</v>
      </c>
      <c r="F56" s="6">
        <v>0</v>
      </c>
      <c r="G56" s="5">
        <v>0</v>
      </c>
      <c r="H56" s="5">
        <v>0</v>
      </c>
      <c r="I56" s="6">
        <v>0</v>
      </c>
    </row>
    <row r="57" spans="2:15" x14ac:dyDescent="0.25">
      <c r="B57" s="53" t="s">
        <v>60</v>
      </c>
      <c r="C57" s="54"/>
      <c r="D57" s="2">
        <v>0</v>
      </c>
      <c r="E57" s="5">
        <v>0</v>
      </c>
      <c r="F57" s="6">
        <v>0</v>
      </c>
      <c r="G57" s="5">
        <v>0</v>
      </c>
      <c r="H57" s="5">
        <v>0</v>
      </c>
      <c r="I57" s="6">
        <v>0</v>
      </c>
    </row>
    <row r="58" spans="2:15" ht="15.75" customHeight="1" x14ac:dyDescent="0.25">
      <c r="B58" s="3"/>
      <c r="C58" s="4" t="s">
        <v>61</v>
      </c>
      <c r="D58" s="5">
        <v>0</v>
      </c>
      <c r="E58" s="5">
        <v>0</v>
      </c>
      <c r="F58" s="6">
        <v>0</v>
      </c>
      <c r="G58" s="5">
        <v>0</v>
      </c>
      <c r="H58" s="5">
        <v>0</v>
      </c>
      <c r="I58" s="6">
        <v>0</v>
      </c>
    </row>
    <row r="59" spans="2:15" ht="15" customHeight="1" x14ac:dyDescent="0.25">
      <c r="B59" s="3"/>
      <c r="C59" s="4" t="s">
        <v>62</v>
      </c>
      <c r="D59" s="5">
        <v>0</v>
      </c>
      <c r="E59" s="5">
        <v>0</v>
      </c>
      <c r="F59" s="6">
        <v>0</v>
      </c>
      <c r="G59" s="5">
        <v>0</v>
      </c>
      <c r="H59" s="5">
        <v>0</v>
      </c>
      <c r="I59" s="6">
        <v>0</v>
      </c>
    </row>
    <row r="60" spans="2:15" ht="15" customHeight="1" x14ac:dyDescent="0.25">
      <c r="B60" s="3"/>
      <c r="C60" s="4" t="s">
        <v>63</v>
      </c>
      <c r="D60" s="5">
        <v>0</v>
      </c>
      <c r="E60" s="5">
        <v>0</v>
      </c>
      <c r="F60" s="6">
        <v>0</v>
      </c>
      <c r="G60" s="5">
        <v>0</v>
      </c>
      <c r="H60" s="5">
        <v>0</v>
      </c>
      <c r="I60" s="6">
        <v>0</v>
      </c>
    </row>
    <row r="61" spans="2:15" x14ac:dyDescent="0.25">
      <c r="B61" s="53" t="s">
        <v>64</v>
      </c>
      <c r="C61" s="54"/>
      <c r="D61" s="2">
        <v>0</v>
      </c>
      <c r="E61" s="5">
        <v>0</v>
      </c>
      <c r="F61" s="6">
        <v>0</v>
      </c>
      <c r="G61" s="5">
        <v>0</v>
      </c>
      <c r="H61" s="5">
        <v>0</v>
      </c>
      <c r="I61" s="6">
        <v>0</v>
      </c>
    </row>
    <row r="62" spans="2:15" ht="25.5" customHeight="1" x14ac:dyDescent="0.25">
      <c r="B62" s="3"/>
      <c r="C62" s="4" t="s">
        <v>65</v>
      </c>
      <c r="D62" s="5">
        <v>0</v>
      </c>
      <c r="E62" s="5">
        <v>0</v>
      </c>
      <c r="F62" s="6">
        <v>0</v>
      </c>
      <c r="G62" s="5">
        <v>0</v>
      </c>
      <c r="H62" s="5">
        <v>0</v>
      </c>
      <c r="I62" s="6">
        <v>0</v>
      </c>
    </row>
    <row r="63" spans="2:15" ht="15.75" customHeight="1" x14ac:dyDescent="0.25">
      <c r="B63" s="3"/>
      <c r="C63" s="4" t="s">
        <v>66</v>
      </c>
      <c r="D63" s="5">
        <v>0</v>
      </c>
      <c r="E63" s="5">
        <v>0</v>
      </c>
      <c r="F63" s="6">
        <v>0</v>
      </c>
      <c r="G63" s="5">
        <v>0</v>
      </c>
      <c r="H63" s="5">
        <v>0</v>
      </c>
      <c r="I63" s="6">
        <v>0</v>
      </c>
    </row>
    <row r="64" spans="2:15" ht="15.75" customHeight="1" x14ac:dyDescent="0.25">
      <c r="B64" s="3"/>
      <c r="C64" s="4" t="s">
        <v>67</v>
      </c>
      <c r="D64" s="5">
        <v>0</v>
      </c>
      <c r="E64" s="5">
        <v>0</v>
      </c>
      <c r="F64" s="6">
        <v>0</v>
      </c>
      <c r="G64" s="5">
        <v>0</v>
      </c>
      <c r="H64" s="5">
        <v>0</v>
      </c>
      <c r="I64" s="6">
        <v>0</v>
      </c>
    </row>
    <row r="65" spans="2:9" ht="14.25" customHeight="1" x14ac:dyDescent="0.25">
      <c r="B65" s="3"/>
      <c r="C65" s="4" t="s">
        <v>68</v>
      </c>
      <c r="D65" s="5">
        <v>0</v>
      </c>
      <c r="E65" s="5">
        <v>0</v>
      </c>
      <c r="F65" s="6">
        <v>0</v>
      </c>
      <c r="G65" s="5">
        <v>0</v>
      </c>
      <c r="H65" s="5">
        <v>0</v>
      </c>
      <c r="I65" s="6">
        <v>0</v>
      </c>
    </row>
    <row r="66" spans="2:9" ht="25.5" customHeight="1" x14ac:dyDescent="0.25">
      <c r="B66" s="3"/>
      <c r="C66" s="4" t="s">
        <v>69</v>
      </c>
      <c r="D66" s="5">
        <v>0</v>
      </c>
      <c r="E66" s="5">
        <v>0</v>
      </c>
      <c r="F66" s="6">
        <v>0</v>
      </c>
      <c r="G66" s="5">
        <v>0</v>
      </c>
      <c r="H66" s="5">
        <v>0</v>
      </c>
      <c r="I66" s="6">
        <v>0</v>
      </c>
    </row>
    <row r="67" spans="2:9" ht="15.75" customHeight="1" x14ac:dyDescent="0.25">
      <c r="B67" s="3"/>
      <c r="C67" s="4" t="s">
        <v>70</v>
      </c>
      <c r="D67" s="5">
        <v>0</v>
      </c>
      <c r="E67" s="5">
        <v>0</v>
      </c>
      <c r="F67" s="6">
        <v>0</v>
      </c>
      <c r="G67" s="5">
        <v>0</v>
      </c>
      <c r="H67" s="5">
        <v>0</v>
      </c>
      <c r="I67" s="6">
        <v>0</v>
      </c>
    </row>
    <row r="68" spans="2:9" ht="27" customHeight="1" x14ac:dyDescent="0.25">
      <c r="B68" s="3"/>
      <c r="C68" s="4" t="s">
        <v>71</v>
      </c>
      <c r="D68" s="5">
        <v>0</v>
      </c>
      <c r="E68" s="5">
        <v>0</v>
      </c>
      <c r="F68" s="6">
        <v>0</v>
      </c>
      <c r="G68" s="5">
        <v>0</v>
      </c>
      <c r="H68" s="5">
        <v>0</v>
      </c>
      <c r="I68" s="6">
        <v>0</v>
      </c>
    </row>
    <row r="69" spans="2:9" x14ac:dyDescent="0.25">
      <c r="B69" s="53" t="s">
        <v>72</v>
      </c>
      <c r="C69" s="54"/>
      <c r="D69" s="2">
        <v>0</v>
      </c>
      <c r="E69" s="2">
        <v>0</v>
      </c>
      <c r="F69" s="6">
        <v>0</v>
      </c>
      <c r="G69" s="5">
        <v>0</v>
      </c>
      <c r="H69" s="5">
        <v>0</v>
      </c>
      <c r="I69" s="6">
        <v>0</v>
      </c>
    </row>
    <row r="70" spans="2:9" ht="12.75" customHeight="1" x14ac:dyDescent="0.25">
      <c r="B70" s="3"/>
      <c r="C70" s="4" t="s">
        <v>73</v>
      </c>
      <c r="D70" s="5">
        <v>0</v>
      </c>
      <c r="E70" s="5">
        <v>0</v>
      </c>
      <c r="F70" s="6">
        <v>0</v>
      </c>
      <c r="G70" s="5">
        <v>0</v>
      </c>
      <c r="H70" s="5">
        <v>0</v>
      </c>
      <c r="I70" s="6">
        <v>0</v>
      </c>
    </row>
    <row r="71" spans="2:9" x14ac:dyDescent="0.25">
      <c r="B71" s="3"/>
      <c r="C71" s="4" t="s">
        <v>74</v>
      </c>
      <c r="D71" s="5">
        <v>0</v>
      </c>
      <c r="E71" s="5">
        <v>0</v>
      </c>
      <c r="F71" s="6">
        <v>0</v>
      </c>
      <c r="G71" s="5">
        <v>0</v>
      </c>
      <c r="H71" s="5">
        <v>0</v>
      </c>
      <c r="I71" s="6">
        <v>0</v>
      </c>
    </row>
    <row r="72" spans="2:9" x14ac:dyDescent="0.25">
      <c r="B72" s="3"/>
      <c r="C72" s="4" t="s">
        <v>75</v>
      </c>
      <c r="D72" s="5">
        <v>0</v>
      </c>
      <c r="E72" s="5">
        <v>0</v>
      </c>
      <c r="F72" s="6">
        <v>0</v>
      </c>
      <c r="G72" s="5">
        <v>0</v>
      </c>
      <c r="H72" s="5">
        <v>0</v>
      </c>
      <c r="I72" s="6">
        <v>0</v>
      </c>
    </row>
    <row r="73" spans="2:9" x14ac:dyDescent="0.25">
      <c r="B73" s="53" t="s">
        <v>76</v>
      </c>
      <c r="C73" s="54"/>
      <c r="D73" s="24">
        <v>4300000</v>
      </c>
      <c r="E73" s="24">
        <v>600515.18999999994</v>
      </c>
      <c r="F73" s="24">
        <f>D73+E73</f>
        <v>4900515.1899999995</v>
      </c>
      <c r="G73" s="24">
        <v>4900515.1900000004</v>
      </c>
      <c r="H73" s="24">
        <v>4900515.1900000004</v>
      </c>
      <c r="I73" s="24">
        <f>F73-G73</f>
        <v>0</v>
      </c>
    </row>
    <row r="74" spans="2:9" ht="15.75" customHeight="1" x14ac:dyDescent="0.25">
      <c r="B74" s="3"/>
      <c r="C74" s="4" t="s">
        <v>77</v>
      </c>
      <c r="D74" s="5">
        <v>0</v>
      </c>
      <c r="E74" s="5">
        <v>0</v>
      </c>
      <c r="F74" s="6">
        <v>0</v>
      </c>
      <c r="G74" s="5">
        <v>0</v>
      </c>
      <c r="H74" s="5">
        <v>0</v>
      </c>
      <c r="I74" s="6">
        <v>0</v>
      </c>
    </row>
    <row r="75" spans="2:9" ht="15.75" customHeight="1" x14ac:dyDescent="0.25">
      <c r="B75" s="3"/>
      <c r="C75" s="4" t="s">
        <v>78</v>
      </c>
      <c r="D75" s="5">
        <v>0</v>
      </c>
      <c r="E75" s="5">
        <v>0</v>
      </c>
      <c r="F75" s="6">
        <v>0</v>
      </c>
      <c r="G75" s="5">
        <v>0</v>
      </c>
      <c r="H75" s="5">
        <v>0</v>
      </c>
      <c r="I75" s="6">
        <v>0</v>
      </c>
    </row>
    <row r="76" spans="2:9" ht="15.75" customHeight="1" x14ac:dyDescent="0.25">
      <c r="B76" s="3"/>
      <c r="C76" s="4" t="s">
        <v>79</v>
      </c>
      <c r="D76" s="5">
        <v>0</v>
      </c>
      <c r="E76" s="5">
        <v>0</v>
      </c>
      <c r="F76" s="6">
        <v>0</v>
      </c>
      <c r="G76" s="5">
        <v>0</v>
      </c>
      <c r="H76" s="5">
        <v>0</v>
      </c>
      <c r="I76" s="6">
        <v>0</v>
      </c>
    </row>
    <row r="77" spans="2:9" ht="15.75" customHeight="1" x14ac:dyDescent="0.25">
      <c r="B77" s="3"/>
      <c r="C77" s="4" t="s">
        <v>80</v>
      </c>
      <c r="D77" s="5">
        <v>0</v>
      </c>
      <c r="E77" s="5">
        <v>0</v>
      </c>
      <c r="F77" s="6">
        <v>0</v>
      </c>
      <c r="G77" s="5">
        <v>0</v>
      </c>
      <c r="H77" s="5">
        <v>0</v>
      </c>
      <c r="I77" s="6">
        <v>0</v>
      </c>
    </row>
    <row r="78" spans="2:9" ht="15.75" customHeight="1" x14ac:dyDescent="0.25">
      <c r="B78" s="3"/>
      <c r="C78" s="4" t="s">
        <v>81</v>
      </c>
      <c r="D78" s="5">
        <v>0</v>
      </c>
      <c r="E78" s="5">
        <v>0</v>
      </c>
      <c r="F78" s="6">
        <v>0</v>
      </c>
      <c r="G78" s="5">
        <v>0</v>
      </c>
      <c r="H78" s="5">
        <v>0</v>
      </c>
      <c r="I78" s="6">
        <v>0</v>
      </c>
    </row>
    <row r="79" spans="2:9" x14ac:dyDescent="0.25">
      <c r="B79" s="3"/>
      <c r="C79" s="4" t="s">
        <v>82</v>
      </c>
      <c r="D79" s="5">
        <v>0</v>
      </c>
      <c r="E79" s="5">
        <v>0</v>
      </c>
      <c r="F79" s="6">
        <v>0</v>
      </c>
      <c r="G79" s="5">
        <v>0</v>
      </c>
      <c r="H79" s="5">
        <v>0</v>
      </c>
      <c r="I79" s="6">
        <v>0</v>
      </c>
    </row>
    <row r="80" spans="2:9" ht="24" x14ac:dyDescent="0.25">
      <c r="B80" s="3"/>
      <c r="C80" s="4" t="s">
        <v>83</v>
      </c>
      <c r="D80" s="30">
        <v>4300000</v>
      </c>
      <c r="E80" s="30">
        <v>600515.18999999994</v>
      </c>
      <c r="F80" s="31">
        <f>D80+E80</f>
        <v>4900515.1899999995</v>
      </c>
      <c r="G80" s="30">
        <v>4900515.1900000004</v>
      </c>
      <c r="H80" s="30">
        <v>4900515.1900000004</v>
      </c>
      <c r="I80" s="31">
        <f>F80-G80</f>
        <v>0</v>
      </c>
    </row>
    <row r="81" spans="2:9" x14ac:dyDescent="0.25">
      <c r="B81" s="7"/>
      <c r="C81" s="8" t="s">
        <v>84</v>
      </c>
      <c r="D81" s="32">
        <f>D9+D17+D37+D47+D57+D61+D73+D27</f>
        <v>50130000</v>
      </c>
      <c r="E81" s="32">
        <f>E9+E17+E27+E37+E47+E57+E61+E69+E73</f>
        <v>6483092.8200000003</v>
      </c>
      <c r="F81" s="32">
        <f>D81+E81</f>
        <v>56613092.82</v>
      </c>
      <c r="G81" s="32">
        <f>G9+G17+G27+G37+G47+G73</f>
        <v>51797562.549999997</v>
      </c>
      <c r="H81" s="32">
        <f>H9+H17+H27+H47+H73</f>
        <v>51798562.609999999</v>
      </c>
      <c r="I81" s="32">
        <f>F81-G81</f>
        <v>4815530.2700000033</v>
      </c>
    </row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2:I2"/>
    <mergeCell ref="B3:I3"/>
    <mergeCell ref="B4:I4"/>
    <mergeCell ref="B5:I5"/>
    <mergeCell ref="B6:C8"/>
    <mergeCell ref="D6:H6"/>
    <mergeCell ref="I6:I7"/>
  </mergeCells>
  <printOptions horizontalCentered="1"/>
  <pageMargins left="0.31496062992125984" right="0.31496062992125984" top="0.35433070866141736" bottom="0.35433070866141736" header="0" footer="0"/>
  <pageSetup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2023-01-30T20:02:52Z</cp:lastPrinted>
  <dcterms:created xsi:type="dcterms:W3CDTF">2018-10-31T21:40:06Z</dcterms:created>
  <dcterms:modified xsi:type="dcterms:W3CDTF">2023-01-30T20:03:08Z</dcterms:modified>
</cp:coreProperties>
</file>