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6" sheetId="4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49" l="1"/>
  <c r="I30" i="49" l="1"/>
  <c r="I29" i="49"/>
  <c r="I28" i="49"/>
  <c r="I27" i="49"/>
  <c r="I26" i="49"/>
  <c r="I24" i="49"/>
  <c r="I23" i="49"/>
  <c r="I22" i="49"/>
  <c r="H23" i="49"/>
  <c r="H24" i="49"/>
  <c r="H25" i="49"/>
  <c r="I25" i="49" s="1"/>
  <c r="H26" i="49"/>
  <c r="H27" i="49"/>
  <c r="H28" i="49"/>
  <c r="H29" i="49"/>
  <c r="H30" i="49"/>
  <c r="H22" i="49"/>
  <c r="I16" i="49"/>
  <c r="I17" i="49"/>
  <c r="I18" i="49"/>
  <c r="I19" i="49"/>
  <c r="I13" i="49"/>
  <c r="H14" i="49"/>
  <c r="I14" i="49" s="1"/>
  <c r="H15" i="49"/>
  <c r="I15" i="49" s="1"/>
  <c r="H16" i="49"/>
  <c r="H17" i="49"/>
  <c r="H18" i="49"/>
  <c r="H19" i="49"/>
  <c r="E10" i="49"/>
  <c r="E12" i="49"/>
  <c r="G21" i="49"/>
  <c r="E21" i="49"/>
  <c r="H12" i="49" l="1"/>
  <c r="I12" i="49" s="1"/>
  <c r="H10" i="49"/>
  <c r="I10" i="49" s="1"/>
  <c r="H21" i="49"/>
  <c r="I21" i="49" s="1"/>
</calcChain>
</file>

<file path=xl/sharedStrings.xml><?xml version="1.0" encoding="utf-8"?>
<sst xmlns="http://schemas.openxmlformats.org/spreadsheetml/2006/main" count="33" uniqueCount="33">
  <si>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</si>
  <si>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</si>
  <si>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</si>
  <si>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</si>
  <si>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</si>
  <si>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</si>
  <si>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</si>
  <si>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</si>
  <si>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</si>
  <si>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</si>
  <si>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</si>
  <si>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</si>
  <si>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</si>
  <si>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</si>
  <si>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</si>
  <si>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</si>
  <si>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</si>
  <si>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</si>
  <si>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</si>
  <si>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</si>
  <si>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</si>
  <si>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</si>
  <si>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</si>
  <si>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</si>
  <si>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</si>
  <si>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</si>
  <si>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</si>
  <si>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</si>
  <si>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Formato IC-6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</si>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</sst>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3" borderId="4" xfId="2" applyFont="1" applyFill="1" applyBorder="1" applyAlignment="1">
      <alignment vertical="top"/>
    </xf>
    <xf numFmtId="0" fontId="3" fillId="2" borderId="3" xfId="2" applyFont="1" applyFill="1" applyBorder="1" applyAlignment="1"/>
    <xf numFmtId="0" fontId="3" fillId="2" borderId="0" xfId="2" applyFont="1" applyFill="1" applyBorder="1" applyAlignment="1"/>
    <xf numFmtId="0" fontId="3" fillId="2" borderId="5" xfId="2" applyFont="1" applyFill="1" applyBorder="1" applyAlignment="1"/>
    <xf numFmtId="0" fontId="3" fillId="2" borderId="7" xfId="2" applyFont="1" applyFill="1" applyBorder="1" applyAlignment="1"/>
    <xf numFmtId="0" fontId="8" fillId="3" borderId="4" xfId="2" applyFont="1" applyFill="1" applyBorder="1" applyAlignment="1">
      <alignment vertical="top"/>
    </xf>
    <xf numFmtId="0" fontId="0" fillId="0" borderId="8" xfId="0" applyBorder="1"/>
    <xf numFmtId="0" fontId="5" fillId="2" borderId="4" xfId="2" applyFont="1" applyFill="1" applyBorder="1"/>
    <xf numFmtId="0" fontId="3" fillId="2" borderId="9" xfId="2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3" borderId="4" xfId="4" applyNumberFormat="1" applyFont="1" applyFill="1" applyBorder="1" applyAlignment="1">
      <alignment vertical="top"/>
    </xf>
    <xf numFmtId="0" fontId="3" fillId="3" borderId="0" xfId="4" applyNumberFormat="1" applyFont="1" applyFill="1" applyBorder="1" applyAlignment="1">
      <alignment vertical="top"/>
    </xf>
    <xf numFmtId="0" fontId="3" fillId="3" borderId="5" xfId="4" applyNumberFormat="1" applyFont="1" applyFill="1" applyBorder="1" applyAlignment="1">
      <alignment vertical="top"/>
    </xf>
    <xf numFmtId="0" fontId="3" fillId="3" borderId="10" xfId="4" applyNumberFormat="1" applyFont="1" applyFill="1" applyBorder="1" applyAlignment="1">
      <alignment vertical="top"/>
    </xf>
    <xf numFmtId="0" fontId="8" fillId="3" borderId="5" xfId="2" applyFont="1" applyFill="1" applyBorder="1" applyAlignment="1">
      <alignment vertical="top"/>
    </xf>
    <xf numFmtId="0" fontId="8" fillId="3" borderId="0" xfId="2" applyFont="1" applyFill="1" applyBorder="1" applyAlignment="1">
      <alignment vertical="top"/>
    </xf>
    <xf numFmtId="0" fontId="7" fillId="3" borderId="4" xfId="2" applyFont="1" applyFill="1" applyBorder="1" applyAlignment="1">
      <alignment vertical="top"/>
    </xf>
    <xf numFmtId="0" fontId="8" fillId="3" borderId="6" xfId="2" applyFont="1" applyFill="1" applyBorder="1" applyAlignment="1">
      <alignment vertical="top"/>
    </xf>
    <xf numFmtId="0" fontId="3" fillId="3" borderId="9" xfId="4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165" fontId="8" fillId="3" borderId="10" xfId="29" applyNumberFormat="1" applyFont="1" applyFill="1" applyBorder="1" applyAlignment="1">
      <alignment vertical="top"/>
    </xf>
    <xf numFmtId="165" fontId="8" fillId="3" borderId="10" xfId="2" applyNumberFormat="1" applyFont="1" applyFill="1" applyBorder="1" applyAlignment="1">
      <alignment vertical="top"/>
    </xf>
    <xf numFmtId="165" fontId="5" fillId="3" borderId="10" xfId="29" applyNumberFormat="1" applyFont="1" applyFill="1" applyBorder="1" applyAlignment="1" applyProtection="1">
      <alignment vertical="top"/>
      <protection locked="0"/>
    </xf>
    <xf numFmtId="165" fontId="5" fillId="3" borderId="10" xfId="29" applyNumberFormat="1" applyFont="1" applyFill="1" applyBorder="1" applyAlignment="1">
      <alignment vertical="top"/>
    </xf>
    <xf numFmtId="165" fontId="5" fillId="3" borderId="10" xfId="3" applyNumberFormat="1" applyFont="1" applyFill="1" applyBorder="1" applyAlignment="1" applyProtection="1">
      <alignment vertical="top"/>
      <protection locked="0"/>
    </xf>
    <xf numFmtId="165" fontId="5" fillId="3" borderId="10" xfId="3" applyNumberFormat="1" applyFont="1" applyFill="1" applyBorder="1" applyAlignment="1">
      <alignment vertical="top"/>
    </xf>
    <xf numFmtId="165" fontId="4" fillId="3" borderId="10" xfId="3" applyNumberFormat="1" applyFont="1" applyFill="1" applyBorder="1" applyAlignment="1">
      <alignment vertical="top"/>
    </xf>
    <xf numFmtId="165" fontId="8" fillId="3" borderId="11" xfId="3" applyNumberFormat="1" applyFont="1" applyFill="1" applyBorder="1" applyAlignment="1">
      <alignment vertical="top"/>
    </xf>
    <xf numFmtId="0" fontId="5" fillId="0" borderId="0" xfId="12" applyFont="1" applyBorder="1" applyAlignment="1">
      <alignment vertical="center"/>
    </xf>
    <xf numFmtId="0" fontId="5" fillId="0" borderId="0" xfId="12" applyFont="1" applyBorder="1" applyAlignment="1">
      <alignment horizontal="center" vertical="center"/>
    </xf>
    <xf numFmtId="165" fontId="5" fillId="3" borderId="4" xfId="3" applyNumberFormat="1" applyFont="1" applyFill="1" applyBorder="1" applyAlignment="1" applyProtection="1">
      <alignment vertical="top"/>
      <protection locked="0"/>
    </xf>
    <xf numFmtId="165" fontId="0" fillId="0" borderId="0" xfId="0" applyNumberFormat="1"/>
    <xf numFmtId="0" fontId="0" fillId="0" borderId="0" xfId="0" applyBorder="1"/>
    <xf numFmtId="0" fontId="15" fillId="0" borderId="0" xfId="0" applyFont="1"/>
    <xf numFmtId="0" fontId="8" fillId="3" borderId="4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horizontal="left" vertical="top"/>
    </xf>
    <xf numFmtId="0" fontId="8" fillId="3" borderId="5" xfId="2" applyFont="1" applyFill="1" applyBorder="1" applyAlignment="1">
      <alignment horizontal="left" vertical="top"/>
    </xf>
    <xf numFmtId="0" fontId="11" fillId="0" borderId="8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5" fillId="0" borderId="2" xfId="12" applyFont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9525</xdr:rowOff>
    </xdr:from>
    <xdr:to>
      <xdr:col>3</xdr:col>
      <xdr:colOff>723900</xdr:colOff>
      <xdr:row>41</xdr:row>
      <xdr:rowOff>76201</xdr:rowOff>
    </xdr:to>
    <xdr:sp macro="" textlink="">
      <xdr:nvSpPr>
        <xdr:cNvPr id="7" name="Rectángulo 6"/>
        <xdr:cNvSpPr/>
      </xdr:nvSpPr>
      <xdr:spPr>
        <a:xfrm>
          <a:off x="19050" y="62769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1057275</xdr:colOff>
      <xdr:row>35</xdr:row>
      <xdr:rowOff>19052</xdr:rowOff>
    </xdr:from>
    <xdr:to>
      <xdr:col>4</xdr:col>
      <xdr:colOff>400050</xdr:colOff>
      <xdr:row>41</xdr:row>
      <xdr:rowOff>9527</xdr:rowOff>
    </xdr:to>
    <xdr:sp macro="" textlink="">
      <xdr:nvSpPr>
        <xdr:cNvPr id="8" name="Rectángulo 7"/>
        <xdr:cNvSpPr/>
      </xdr:nvSpPr>
      <xdr:spPr>
        <a:xfrm>
          <a:off x="2286000" y="6286502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742951</xdr:colOff>
      <xdr:row>35</xdr:row>
      <xdr:rowOff>19051</xdr:rowOff>
    </xdr:from>
    <xdr:to>
      <xdr:col>6</xdr:col>
      <xdr:colOff>619125</xdr:colOff>
      <xdr:row>41</xdr:row>
      <xdr:rowOff>57151</xdr:rowOff>
    </xdr:to>
    <xdr:sp macro="" textlink="">
      <xdr:nvSpPr>
        <xdr:cNvPr id="9" name="Rectángulo 8"/>
        <xdr:cNvSpPr/>
      </xdr:nvSpPr>
      <xdr:spPr>
        <a:xfrm>
          <a:off x="4495801" y="6286501"/>
          <a:ext cx="1924049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962025</xdr:colOff>
      <xdr:row>35</xdr:row>
      <xdr:rowOff>19051</xdr:rowOff>
    </xdr:from>
    <xdr:to>
      <xdr:col>8</xdr:col>
      <xdr:colOff>933450</xdr:colOff>
      <xdr:row>41</xdr:row>
      <xdr:rowOff>57151</xdr:rowOff>
    </xdr:to>
    <xdr:sp macro="" textlink="">
      <xdr:nvSpPr>
        <xdr:cNvPr id="10" name="Rectángulo 9"/>
        <xdr:cNvSpPr/>
      </xdr:nvSpPr>
      <xdr:spPr>
        <a:xfrm>
          <a:off x="6762750" y="6286501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9"/>
  <sheetViews>
    <sheetView tabSelected="1" zoomScaleNormal="100" workbookViewId="0">
      <selection activeCell="H27" sqref="H27"/>
    </sheetView>
  </sheetViews>
  <sheetFormatPr baseColWidth="10" defaultRowHeight="15" x14ac:dyDescent="0.25"/>
  <cols>
    <col min="1" max="1" width="2" customWidth="1"/>
    <col min="2" max="2" width="2.5703125" customWidth="1"/>
    <col min="3" max="3" width="13.85546875" customWidth="1"/>
    <col min="4" max="4" width="37.85546875" customWidth="1"/>
    <col min="5" max="5" width="15.5703125" customWidth="1"/>
    <col min="6" max="6" width="15.140625" customWidth="1"/>
    <col min="7" max="7" width="14.5703125" customWidth="1"/>
    <col min="8" max="8" width="14.140625" customWidth="1"/>
    <col min="9" max="9" width="15.42578125" customWidth="1"/>
  </cols>
  <sheetData>
    <row r="2" spans="2:9" ht="15" customHeight="1" x14ac:dyDescent="0.25">
      <c r="B2" s="7"/>
      <c r="C2" s="7"/>
      <c r="D2" s="7"/>
      <c r="E2" s="7"/>
      <c r="F2" s="7"/>
      <c r="G2" s="7"/>
      <c r="H2" s="41" t="s">
        <v>28</v>
      </c>
      <c r="I2" s="41"/>
    </row>
    <row r="3" spans="2:9" x14ac:dyDescent="0.25">
      <c r="B3" s="8"/>
      <c r="C3" s="3"/>
      <c r="D3" s="42" t="s">
        <v>31</v>
      </c>
      <c r="E3" s="42"/>
      <c r="F3" s="42"/>
      <c r="G3" s="42"/>
      <c r="H3" s="42"/>
      <c r="I3" s="2"/>
    </row>
    <row r="4" spans="2:9" x14ac:dyDescent="0.25">
      <c r="B4" s="8"/>
      <c r="C4" s="3"/>
      <c r="D4" s="42" t="s">
        <v>19</v>
      </c>
      <c r="E4" s="42"/>
      <c r="F4" s="42"/>
      <c r="G4" s="42"/>
      <c r="H4" s="42"/>
      <c r="I4" s="4"/>
    </row>
    <row r="5" spans="2:9" x14ac:dyDescent="0.25">
      <c r="B5" s="8"/>
      <c r="C5" s="3"/>
      <c r="D5" s="42" t="s">
        <v>32</v>
      </c>
      <c r="E5" s="42"/>
      <c r="F5" s="42"/>
      <c r="G5" s="42"/>
      <c r="H5" s="42"/>
      <c r="I5" s="4"/>
    </row>
    <row r="6" spans="2:9" x14ac:dyDescent="0.25">
      <c r="B6" s="8"/>
      <c r="C6" s="3"/>
      <c r="D6" s="49" t="s">
        <v>30</v>
      </c>
      <c r="E6" s="49"/>
      <c r="F6" s="49"/>
      <c r="G6" s="49"/>
      <c r="H6" s="49"/>
      <c r="I6" s="5"/>
    </row>
    <row r="7" spans="2:9" ht="24" x14ac:dyDescent="0.25">
      <c r="B7" s="43" t="s">
        <v>0</v>
      </c>
      <c r="C7" s="44"/>
      <c r="D7" s="45"/>
      <c r="E7" s="9" t="s">
        <v>20</v>
      </c>
      <c r="F7" s="9" t="s">
        <v>21</v>
      </c>
      <c r="G7" s="10" t="s">
        <v>22</v>
      </c>
      <c r="H7" s="10" t="s">
        <v>23</v>
      </c>
      <c r="I7" s="10" t="s">
        <v>24</v>
      </c>
    </row>
    <row r="8" spans="2:9" ht="12.75" customHeight="1" x14ac:dyDescent="0.25">
      <c r="B8" s="46"/>
      <c r="C8" s="47"/>
      <c r="D8" s="48"/>
      <c r="E8" s="11">
        <v>1</v>
      </c>
      <c r="F8" s="11">
        <v>2</v>
      </c>
      <c r="G8" s="12">
        <v>3</v>
      </c>
      <c r="H8" s="12" t="s">
        <v>25</v>
      </c>
      <c r="I8" s="12" t="s">
        <v>26</v>
      </c>
    </row>
    <row r="9" spans="2:9" x14ac:dyDescent="0.25">
      <c r="B9" s="13"/>
      <c r="C9" s="14"/>
      <c r="D9" s="15"/>
      <c r="E9" s="16"/>
      <c r="F9" s="16"/>
      <c r="G9" s="16"/>
      <c r="H9" s="16"/>
      <c r="I9" s="21"/>
    </row>
    <row r="10" spans="2:9" x14ac:dyDescent="0.25">
      <c r="B10" s="38" t="s">
        <v>2</v>
      </c>
      <c r="C10" s="39"/>
      <c r="D10" s="40"/>
      <c r="E10" s="24">
        <f>E21+E12</f>
        <v>31648543.509999998</v>
      </c>
      <c r="F10" s="24">
        <v>121995073.86</v>
      </c>
      <c r="G10" s="24">
        <v>126252031.88</v>
      </c>
      <c r="H10" s="24">
        <f>E10+F10-G10</f>
        <v>27391585.49000001</v>
      </c>
      <c r="I10" s="24">
        <f>H10-E10</f>
        <v>-4256958.0199999884</v>
      </c>
    </row>
    <row r="11" spans="2:9" ht="14.25" customHeight="1" x14ac:dyDescent="0.25">
      <c r="B11" s="6"/>
      <c r="C11" s="18"/>
      <c r="D11" s="17"/>
      <c r="E11" s="25"/>
      <c r="F11" s="25"/>
      <c r="G11" s="25"/>
      <c r="H11" s="25"/>
      <c r="I11" s="25"/>
    </row>
    <row r="12" spans="2:9" x14ac:dyDescent="0.25">
      <c r="B12" s="19"/>
      <c r="C12" s="52" t="s">
        <v>3</v>
      </c>
      <c r="D12" s="53"/>
      <c r="E12" s="24">
        <f>SUM(E13:E19)</f>
        <v>29580772.949999999</v>
      </c>
      <c r="F12" s="24">
        <v>121959038.55</v>
      </c>
      <c r="G12" s="24">
        <v>126252031.88</v>
      </c>
      <c r="H12" s="24">
        <f>E12+F12-G12</f>
        <v>25287779.620000005</v>
      </c>
      <c r="I12" s="24">
        <f>H12-E12</f>
        <v>-4292993.3299999945</v>
      </c>
    </row>
    <row r="13" spans="2:9" x14ac:dyDescent="0.25">
      <c r="B13" s="1"/>
      <c r="C13" s="50" t="s">
        <v>4</v>
      </c>
      <c r="D13" s="51"/>
      <c r="E13" s="26">
        <v>1599639.89</v>
      </c>
      <c r="F13" s="26">
        <v>78470205.209999993</v>
      </c>
      <c r="G13" s="26">
        <v>79974201.719999999</v>
      </c>
      <c r="H13" s="27">
        <f>E13+F13-G13</f>
        <v>95643.379999995232</v>
      </c>
      <c r="I13" s="27">
        <f>H13-E13</f>
        <v>-1503996.5100000047</v>
      </c>
    </row>
    <row r="14" spans="2:9" x14ac:dyDescent="0.25">
      <c r="B14" s="1"/>
      <c r="C14" s="50" t="s">
        <v>5</v>
      </c>
      <c r="D14" s="51"/>
      <c r="E14" s="26">
        <v>27827859.09</v>
      </c>
      <c r="F14" s="26">
        <v>42341259.289999999</v>
      </c>
      <c r="G14" s="26">
        <v>45132407.490000002</v>
      </c>
      <c r="H14" s="27">
        <f t="shared" ref="H14:H19" si="0">E14+F14-G14</f>
        <v>25036710.889999993</v>
      </c>
      <c r="I14" s="27">
        <f t="shared" ref="I14:I19" si="1">H14-E14</f>
        <v>-2791148.2000000067</v>
      </c>
    </row>
    <row r="15" spans="2:9" x14ac:dyDescent="0.25">
      <c r="B15" s="1"/>
      <c r="C15" s="50" t="s">
        <v>6</v>
      </c>
      <c r="D15" s="51"/>
      <c r="E15" s="26">
        <v>46447.97</v>
      </c>
      <c r="F15" s="26">
        <v>1147574.05</v>
      </c>
      <c r="G15" s="26">
        <v>1145422.67</v>
      </c>
      <c r="H15" s="27">
        <f t="shared" si="0"/>
        <v>48599.350000000093</v>
      </c>
      <c r="I15" s="27">
        <f t="shared" si="1"/>
        <v>2151.380000000092</v>
      </c>
    </row>
    <row r="16" spans="2:9" x14ac:dyDescent="0.25">
      <c r="B16" s="1"/>
      <c r="C16" s="50" t="s">
        <v>7</v>
      </c>
      <c r="D16" s="51"/>
      <c r="E16" s="28">
        <v>0</v>
      </c>
      <c r="F16" s="28">
        <v>0</v>
      </c>
      <c r="G16" s="28">
        <v>0</v>
      </c>
      <c r="H16" s="27">
        <f t="shared" si="0"/>
        <v>0</v>
      </c>
      <c r="I16" s="27">
        <f t="shared" si="1"/>
        <v>0</v>
      </c>
    </row>
    <row r="17" spans="2:14" x14ac:dyDescent="0.25">
      <c r="B17" s="1"/>
      <c r="C17" s="50" t="s">
        <v>8</v>
      </c>
      <c r="D17" s="51"/>
      <c r="E17" s="28">
        <v>0</v>
      </c>
      <c r="F17" s="28">
        <v>0</v>
      </c>
      <c r="G17" s="28">
        <v>0</v>
      </c>
      <c r="H17" s="27">
        <f t="shared" si="0"/>
        <v>0</v>
      </c>
      <c r="I17" s="27">
        <f t="shared" si="1"/>
        <v>0</v>
      </c>
    </row>
    <row r="18" spans="2:14" x14ac:dyDescent="0.25">
      <c r="B18" s="1"/>
      <c r="C18" s="50" t="s">
        <v>9</v>
      </c>
      <c r="D18" s="51"/>
      <c r="E18" s="28">
        <v>0</v>
      </c>
      <c r="F18" s="28">
        <v>0</v>
      </c>
      <c r="G18" s="28">
        <v>0</v>
      </c>
      <c r="H18" s="27">
        <f t="shared" si="0"/>
        <v>0</v>
      </c>
      <c r="I18" s="27">
        <f t="shared" si="1"/>
        <v>0</v>
      </c>
    </row>
    <row r="19" spans="2:14" x14ac:dyDescent="0.25">
      <c r="B19" s="1"/>
      <c r="C19" s="50" t="s">
        <v>10</v>
      </c>
      <c r="D19" s="51"/>
      <c r="E19" s="26">
        <v>106826</v>
      </c>
      <c r="F19" s="28">
        <v>0</v>
      </c>
      <c r="G19" s="28">
        <v>0</v>
      </c>
      <c r="H19" s="27">
        <f t="shared" si="0"/>
        <v>106826</v>
      </c>
      <c r="I19" s="27">
        <f t="shared" si="1"/>
        <v>0</v>
      </c>
    </row>
    <row r="20" spans="2:14" x14ac:dyDescent="0.25">
      <c r="B20" s="1"/>
      <c r="C20" s="22"/>
      <c r="D20" s="23"/>
      <c r="E20" s="30"/>
      <c r="F20" s="30"/>
      <c r="G20" s="30"/>
      <c r="H20" s="30"/>
      <c r="I20" s="30"/>
    </row>
    <row r="21" spans="2:14" x14ac:dyDescent="0.25">
      <c r="B21" s="19"/>
      <c r="C21" s="52" t="s">
        <v>11</v>
      </c>
      <c r="D21" s="53"/>
      <c r="E21" s="24">
        <f>SUM(E22:E31)</f>
        <v>2067770.5599999996</v>
      </c>
      <c r="F21" s="24">
        <v>36035.31</v>
      </c>
      <c r="G21" s="24">
        <f t="shared" ref="G21" si="2">SUM(G22:G31)</f>
        <v>0</v>
      </c>
      <c r="H21" s="24">
        <f>E21+F21-G21</f>
        <v>2103805.8699999996</v>
      </c>
      <c r="I21" s="24">
        <f>H21-E21</f>
        <v>36035.310000000056</v>
      </c>
    </row>
    <row r="22" spans="2:14" x14ac:dyDescent="0.25">
      <c r="B22" s="1"/>
      <c r="C22" s="50" t="s">
        <v>12</v>
      </c>
      <c r="D22" s="51"/>
      <c r="E22" s="28">
        <v>0</v>
      </c>
      <c r="F22" s="28">
        <v>0</v>
      </c>
      <c r="G22" s="28">
        <v>0</v>
      </c>
      <c r="H22" s="29">
        <f>E22+F22-G22</f>
        <v>0</v>
      </c>
      <c r="I22" s="29">
        <f>H22-E22</f>
        <v>0</v>
      </c>
    </row>
    <row r="23" spans="2:14" x14ac:dyDescent="0.25">
      <c r="B23" s="1"/>
      <c r="C23" s="50" t="s">
        <v>13</v>
      </c>
      <c r="D23" s="51"/>
      <c r="E23" s="28">
        <v>0</v>
      </c>
      <c r="F23" s="28">
        <v>0</v>
      </c>
      <c r="G23" s="28">
        <v>0</v>
      </c>
      <c r="H23" s="29">
        <f t="shared" ref="H23:H30" si="3">E23+F23-G23</f>
        <v>0</v>
      </c>
      <c r="I23" s="29">
        <f t="shared" ref="I23:I30" si="4">H23-E23</f>
        <v>0</v>
      </c>
    </row>
    <row r="24" spans="2:14" x14ac:dyDescent="0.25">
      <c r="B24" s="1"/>
      <c r="C24" s="50" t="s">
        <v>1</v>
      </c>
      <c r="D24" s="51"/>
      <c r="E24" s="26">
        <v>1686411.33</v>
      </c>
      <c r="F24" s="28">
        <v>0</v>
      </c>
      <c r="G24" s="28">
        <v>0</v>
      </c>
      <c r="H24" s="29">
        <f t="shared" si="3"/>
        <v>1686411.33</v>
      </c>
      <c r="I24" s="29">
        <f t="shared" si="4"/>
        <v>0</v>
      </c>
    </row>
    <row r="25" spans="2:14" x14ac:dyDescent="0.25">
      <c r="B25" s="1"/>
      <c r="C25" s="50" t="s">
        <v>27</v>
      </c>
      <c r="D25" s="51"/>
      <c r="E25" s="26">
        <v>3355179.18</v>
      </c>
      <c r="F25" s="26">
        <v>36035.31</v>
      </c>
      <c r="G25" s="28">
        <v>0</v>
      </c>
      <c r="H25" s="29">
        <f t="shared" si="3"/>
        <v>3391214.49</v>
      </c>
      <c r="I25" s="29">
        <f>H25-E25</f>
        <v>36035.310000000056</v>
      </c>
      <c r="J25" s="34"/>
      <c r="K25" s="36"/>
      <c r="N25" s="35"/>
    </row>
    <row r="26" spans="2:14" x14ac:dyDescent="0.25">
      <c r="B26" s="1"/>
      <c r="C26" s="50" t="s">
        <v>14</v>
      </c>
      <c r="D26" s="51"/>
      <c r="E26" s="28">
        <v>0</v>
      </c>
      <c r="F26" s="28">
        <v>0</v>
      </c>
      <c r="G26" s="28">
        <v>0</v>
      </c>
      <c r="H26" s="29">
        <f t="shared" si="3"/>
        <v>0</v>
      </c>
      <c r="I26" s="29">
        <f t="shared" si="4"/>
        <v>0</v>
      </c>
      <c r="J26" s="34"/>
      <c r="K26" s="36"/>
      <c r="N26" s="35"/>
    </row>
    <row r="27" spans="2:14" x14ac:dyDescent="0.25">
      <c r="B27" s="1"/>
      <c r="C27" s="50" t="s">
        <v>15</v>
      </c>
      <c r="D27" s="51"/>
      <c r="E27" s="26">
        <v>-2973819.95</v>
      </c>
      <c r="F27" s="28">
        <v>0</v>
      </c>
      <c r="G27" s="28">
        <v>0</v>
      </c>
      <c r="H27" s="29">
        <f t="shared" si="3"/>
        <v>-2973819.95</v>
      </c>
      <c r="I27" s="29">
        <f t="shared" si="4"/>
        <v>0</v>
      </c>
      <c r="J27" s="34"/>
      <c r="K27" s="36"/>
      <c r="N27" s="35"/>
    </row>
    <row r="28" spans="2:14" x14ac:dyDescent="0.25">
      <c r="B28" s="1"/>
      <c r="C28" s="50" t="s">
        <v>16</v>
      </c>
      <c r="D28" s="51"/>
      <c r="E28" s="28">
        <v>0</v>
      </c>
      <c r="F28" s="28">
        <v>0</v>
      </c>
      <c r="G28" s="28">
        <v>0</v>
      </c>
      <c r="H28" s="29">
        <f t="shared" si="3"/>
        <v>0</v>
      </c>
      <c r="I28" s="29">
        <f t="shared" si="4"/>
        <v>0</v>
      </c>
      <c r="J28" s="34"/>
      <c r="K28" s="36"/>
      <c r="N28" s="35"/>
    </row>
    <row r="29" spans="2:14" x14ac:dyDescent="0.25">
      <c r="B29" s="1"/>
      <c r="C29" s="50" t="s">
        <v>17</v>
      </c>
      <c r="D29" s="51"/>
      <c r="E29" s="28">
        <v>0</v>
      </c>
      <c r="F29" s="28">
        <v>0</v>
      </c>
      <c r="G29" s="28">
        <v>0</v>
      </c>
      <c r="H29" s="29">
        <f t="shared" si="3"/>
        <v>0</v>
      </c>
      <c r="I29" s="29">
        <f t="shared" si="4"/>
        <v>0</v>
      </c>
    </row>
    <row r="30" spans="2:14" x14ac:dyDescent="0.25">
      <c r="B30" s="1"/>
      <c r="C30" s="50" t="s">
        <v>18</v>
      </c>
      <c r="D30" s="51"/>
      <c r="E30" s="28">
        <v>0</v>
      </c>
      <c r="F30" s="28">
        <v>0</v>
      </c>
      <c r="G30" s="28">
        <v>0</v>
      </c>
      <c r="H30" s="29">
        <f t="shared" si="3"/>
        <v>0</v>
      </c>
      <c r="I30" s="29">
        <f t="shared" si="4"/>
        <v>0</v>
      </c>
    </row>
    <row r="31" spans="2:14" ht="7.5" customHeight="1" x14ac:dyDescent="0.25">
      <c r="B31" s="20"/>
      <c r="C31" s="55"/>
      <c r="D31" s="56"/>
      <c r="E31" s="31"/>
      <c r="F31" s="31"/>
      <c r="G31" s="31"/>
      <c r="H31" s="31"/>
      <c r="I31" s="31"/>
    </row>
    <row r="32" spans="2:14" x14ac:dyDescent="0.25">
      <c r="B32" s="54" t="s">
        <v>29</v>
      </c>
      <c r="C32" s="54"/>
      <c r="D32" s="54"/>
      <c r="E32" s="54"/>
      <c r="F32" s="54"/>
      <c r="G32" s="54"/>
      <c r="H32" s="54"/>
      <c r="I32" s="54"/>
      <c r="J32" s="32"/>
    </row>
    <row r="33" spans="2:10" x14ac:dyDescent="0.25">
      <c r="B33" s="33"/>
      <c r="C33" s="33"/>
      <c r="D33" s="33"/>
      <c r="E33" s="33"/>
      <c r="F33" s="33"/>
      <c r="G33" s="33"/>
      <c r="H33" s="33"/>
      <c r="I33" s="33"/>
      <c r="J33" s="32"/>
    </row>
    <row r="34" spans="2:10" x14ac:dyDescent="0.25">
      <c r="B34" s="33"/>
      <c r="C34" s="33"/>
      <c r="D34" s="33"/>
      <c r="E34" s="33"/>
      <c r="F34" s="33"/>
      <c r="G34" s="33"/>
      <c r="H34" s="33"/>
      <c r="I34" s="33"/>
      <c r="J34" s="32"/>
    </row>
    <row r="59" spans="8:8" x14ac:dyDescent="0.25">
      <c r="H59" s="37"/>
    </row>
  </sheetData>
  <mergeCells count="27">
    <mergeCell ref="B32:I32"/>
    <mergeCell ref="C31:D31"/>
    <mergeCell ref="C25:D25"/>
    <mergeCell ref="C26:D26"/>
    <mergeCell ref="C27:D27"/>
    <mergeCell ref="C28:D28"/>
    <mergeCell ref="C29:D29"/>
    <mergeCell ref="C30:D30"/>
    <mergeCell ref="C24:D24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B10:D10"/>
    <mergeCell ref="H2:I2"/>
    <mergeCell ref="D3:H3"/>
    <mergeCell ref="D4:H4"/>
    <mergeCell ref="D5:H5"/>
    <mergeCell ref="B7:D8"/>
    <mergeCell ref="D6:H6"/>
  </mergeCells>
  <printOptions horizontalCentered="1"/>
  <pageMargins left="0.31496062992125984" right="0.31496062992125984" top="0.98425196850393704" bottom="0.35433070866141736" header="0" footer="0"/>
  <pageSetup scale="7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2023-03-29T18:39:57Z</cp:lastPrinted>
  <dcterms:created xsi:type="dcterms:W3CDTF">2018-10-31T19:27:45Z</dcterms:created>
  <dcterms:modified xsi:type="dcterms:W3CDTF">2023-03-29T18:40:00Z</dcterms:modified>
</cp:coreProperties>
</file>