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3" l="1"/>
  <c r="F17" i="3"/>
  <c r="H81" i="3" l="1"/>
  <c r="G81" i="3"/>
  <c r="I19" i="3"/>
  <c r="I25" i="3"/>
  <c r="I15" i="3"/>
  <c r="F10" i="3"/>
  <c r="I10" i="3" s="1"/>
  <c r="F11" i="3"/>
  <c r="I11" i="3" s="1"/>
  <c r="F12" i="3"/>
  <c r="I12" i="3" s="1"/>
  <c r="I13" i="3"/>
  <c r="F14" i="3"/>
  <c r="I14" i="3" s="1"/>
  <c r="F15" i="3"/>
  <c r="F16" i="3"/>
  <c r="I16" i="3" s="1"/>
  <c r="F18" i="3"/>
  <c r="F19" i="3"/>
  <c r="F20" i="3"/>
  <c r="I20" i="3" s="1"/>
  <c r="I21" i="3"/>
  <c r="F22" i="3"/>
  <c r="I22" i="3" s="1"/>
  <c r="F23" i="3"/>
  <c r="I23" i="3" s="1"/>
  <c r="F24" i="3"/>
  <c r="I24" i="3" s="1"/>
  <c r="F25" i="3"/>
  <c r="I26" i="3"/>
  <c r="F28" i="3"/>
  <c r="F29" i="3"/>
  <c r="F31" i="3"/>
  <c r="F32" i="3"/>
  <c r="F33" i="3"/>
  <c r="F34" i="3"/>
  <c r="F35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9" i="3"/>
  <c r="I9" i="3" s="1"/>
  <c r="E81" i="3" l="1"/>
  <c r="D81" i="3"/>
  <c r="I80" i="3"/>
  <c r="I73" i="3"/>
  <c r="I53" i="3"/>
  <c r="I48" i="3"/>
  <c r="I47" i="3"/>
  <c r="I46" i="3"/>
  <c r="I45" i="3"/>
  <c r="I44" i="3"/>
  <c r="I43" i="3"/>
  <c r="I33" i="3"/>
  <c r="I34" i="3"/>
  <c r="I35" i="3"/>
  <c r="I36" i="3"/>
  <c r="I31" i="3"/>
  <c r="I32" i="3"/>
  <c r="I29" i="3"/>
  <c r="I30" i="3"/>
  <c r="I27" i="3"/>
  <c r="I28" i="3"/>
  <c r="I17" i="3"/>
  <c r="I18" i="3"/>
  <c r="F81" i="3" l="1"/>
  <c r="I81" i="3" s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<sst xmlns="http://schemas.openxmlformats.org/spreadsheetml/2006/main" count="87" uniqueCount="87">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</sst>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44" fontId="16" fillId="2" borderId="14" xfId="22" applyFont="1" applyFill="1" applyBorder="1" applyAlignment="1" applyProtection="1">
      <alignment horizontal="right"/>
      <protection locked="0"/>
    </xf>
    <xf numFmtId="44" fontId="17" fillId="2" borderId="14" xfId="22" applyFont="1" applyFill="1" applyBorder="1" applyAlignment="1" applyProtection="1">
      <alignment horizontal="right"/>
      <protection locked="0"/>
    </xf>
    <xf numFmtId="44" fontId="6" fillId="2" borderId="18" xfId="22" applyFont="1" applyFill="1" applyBorder="1" applyAlignment="1" applyProtection="1">
      <alignment horizontal="right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68" sqref="L68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6" t="s">
        <v>85</v>
      </c>
      <c r="C2" s="37"/>
      <c r="D2" s="37"/>
      <c r="E2" s="37"/>
      <c r="F2" s="37"/>
      <c r="G2" s="37"/>
      <c r="H2" s="37"/>
      <c r="I2" s="38"/>
    </row>
    <row r="3" spans="2:9" x14ac:dyDescent="0.25">
      <c r="B3" s="39" t="s">
        <v>2</v>
      </c>
      <c r="C3" s="40"/>
      <c r="D3" s="40"/>
      <c r="E3" s="40"/>
      <c r="F3" s="40"/>
      <c r="G3" s="40"/>
      <c r="H3" s="40"/>
      <c r="I3" s="41"/>
    </row>
    <row r="4" spans="2:9" x14ac:dyDescent="0.25">
      <c r="B4" s="39" t="s">
        <v>3</v>
      </c>
      <c r="C4" s="40"/>
      <c r="D4" s="40"/>
      <c r="E4" s="40"/>
      <c r="F4" s="40"/>
      <c r="G4" s="40"/>
      <c r="H4" s="40"/>
      <c r="I4" s="41"/>
    </row>
    <row r="5" spans="2:9" x14ac:dyDescent="0.25">
      <c r="B5" s="42" t="s">
        <v>86</v>
      </c>
      <c r="C5" s="43"/>
      <c r="D5" s="43"/>
      <c r="E5" s="43"/>
      <c r="F5" s="43"/>
      <c r="G5" s="43"/>
      <c r="H5" s="43"/>
      <c r="I5" s="44"/>
    </row>
    <row r="6" spans="2:9" x14ac:dyDescent="0.25">
      <c r="B6" s="45" t="s">
        <v>4</v>
      </c>
      <c r="C6" s="46"/>
      <c r="D6" s="51" t="s">
        <v>5</v>
      </c>
      <c r="E6" s="52"/>
      <c r="F6" s="52"/>
      <c r="G6" s="52"/>
      <c r="H6" s="53"/>
      <c r="I6" s="54" t="s">
        <v>6</v>
      </c>
    </row>
    <row r="7" spans="2:9" ht="24" x14ac:dyDescent="0.25">
      <c r="B7" s="47"/>
      <c r="C7" s="48"/>
      <c r="D7" s="20" t="s">
        <v>7</v>
      </c>
      <c r="E7" s="21" t="s">
        <v>8</v>
      </c>
      <c r="F7" s="20" t="s">
        <v>0</v>
      </c>
      <c r="G7" s="20" t="s">
        <v>1</v>
      </c>
      <c r="H7" s="20" t="s">
        <v>9</v>
      </c>
      <c r="I7" s="54"/>
    </row>
    <row r="8" spans="2:9" x14ac:dyDescent="0.25">
      <c r="B8" s="49"/>
      <c r="C8" s="50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2" t="s">
        <v>11</v>
      </c>
    </row>
    <row r="9" spans="2:9" ht="13.5" customHeight="1" x14ac:dyDescent="0.25">
      <c r="B9" s="55" t="s">
        <v>12</v>
      </c>
      <c r="C9" s="56"/>
      <c r="D9" s="23">
        <v>25480450</v>
      </c>
      <c r="E9" s="23">
        <v>0</v>
      </c>
      <c r="F9" s="23">
        <f>D9+E9</f>
        <v>25480450</v>
      </c>
      <c r="G9" s="32">
        <v>12500026.710000001</v>
      </c>
      <c r="H9" s="23">
        <v>12110407.800000001</v>
      </c>
      <c r="I9" s="23">
        <f>F9-G9</f>
        <v>12980423.289999999</v>
      </c>
    </row>
    <row r="10" spans="2:9" ht="25.5" customHeight="1" x14ac:dyDescent="0.25">
      <c r="B10" s="3"/>
      <c r="C10" s="4" t="s">
        <v>13</v>
      </c>
      <c r="D10" s="24">
        <v>11293590</v>
      </c>
      <c r="E10" s="24">
        <v>0</v>
      </c>
      <c r="F10" s="25">
        <f t="shared" ref="F10:F73" si="0">D10+E10</f>
        <v>11293590</v>
      </c>
      <c r="G10" s="24">
        <v>5308554</v>
      </c>
      <c r="H10" s="24">
        <v>5308554</v>
      </c>
      <c r="I10" s="25">
        <f>F10-G10</f>
        <v>5985036</v>
      </c>
    </row>
    <row r="11" spans="2:9" ht="25.5" customHeight="1" x14ac:dyDescent="0.25">
      <c r="B11" s="3"/>
      <c r="C11" s="4" t="s">
        <v>14</v>
      </c>
      <c r="D11" s="24">
        <v>3628220</v>
      </c>
      <c r="E11" s="24">
        <v>0</v>
      </c>
      <c r="F11" s="25">
        <f t="shared" si="0"/>
        <v>3628220</v>
      </c>
      <c r="G11" s="24">
        <v>1891021</v>
      </c>
      <c r="H11" s="24">
        <v>1765437</v>
      </c>
      <c r="I11" s="25">
        <f t="shared" ref="I11:I16" si="1">F11-G11</f>
        <v>1737199</v>
      </c>
    </row>
    <row r="12" spans="2:9" ht="16.5" customHeight="1" x14ac:dyDescent="0.25">
      <c r="B12" s="3"/>
      <c r="C12" s="4" t="s">
        <v>15</v>
      </c>
      <c r="D12" s="24">
        <v>2873320</v>
      </c>
      <c r="E12" s="24">
        <v>0</v>
      </c>
      <c r="F12" s="25">
        <f t="shared" si="0"/>
        <v>2873320</v>
      </c>
      <c r="G12" s="24">
        <v>1386835</v>
      </c>
      <c r="H12" s="24">
        <v>1386835</v>
      </c>
      <c r="I12" s="25">
        <f t="shared" si="1"/>
        <v>1486485</v>
      </c>
    </row>
    <row r="13" spans="2:9" ht="12.75" customHeight="1" x14ac:dyDescent="0.25">
      <c r="B13" s="3"/>
      <c r="C13" s="4" t="s">
        <v>16</v>
      </c>
      <c r="D13" s="24">
        <v>2467410</v>
      </c>
      <c r="E13" s="5">
        <v>0</v>
      </c>
      <c r="F13" s="25">
        <v>2467410</v>
      </c>
      <c r="G13" s="24">
        <v>1434992.71</v>
      </c>
      <c r="H13" s="24">
        <v>1170957.8</v>
      </c>
      <c r="I13" s="25">
        <f t="shared" si="1"/>
        <v>1032417.29</v>
      </c>
    </row>
    <row r="14" spans="2:9" ht="13.5" customHeight="1" x14ac:dyDescent="0.25">
      <c r="B14" s="3"/>
      <c r="C14" s="4" t="s">
        <v>17</v>
      </c>
      <c r="D14" s="24">
        <v>4204330</v>
      </c>
      <c r="E14" s="24">
        <v>0</v>
      </c>
      <c r="F14" s="25">
        <f t="shared" si="0"/>
        <v>4204330</v>
      </c>
      <c r="G14" s="24">
        <v>1904252</v>
      </c>
      <c r="H14" s="24">
        <v>1904252</v>
      </c>
      <c r="I14" s="25">
        <f t="shared" si="1"/>
        <v>2300078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5">
        <f t="shared" si="0"/>
        <v>0</v>
      </c>
      <c r="G15" s="5">
        <v>0</v>
      </c>
      <c r="H15" s="5">
        <v>0</v>
      </c>
      <c r="I15" s="25">
        <f t="shared" si="1"/>
        <v>0</v>
      </c>
    </row>
    <row r="16" spans="2:9" ht="13.5" customHeight="1" x14ac:dyDescent="0.25">
      <c r="B16" s="3"/>
      <c r="C16" s="4" t="s">
        <v>19</v>
      </c>
      <c r="D16" s="24">
        <v>1013580</v>
      </c>
      <c r="E16" s="24">
        <v>0</v>
      </c>
      <c r="F16" s="25">
        <f t="shared" si="0"/>
        <v>1013580</v>
      </c>
      <c r="G16" s="24">
        <v>574372</v>
      </c>
      <c r="H16" s="24">
        <v>574372</v>
      </c>
      <c r="I16" s="25">
        <f t="shared" si="1"/>
        <v>439208</v>
      </c>
    </row>
    <row r="17" spans="2:9" x14ac:dyDescent="0.25">
      <c r="B17" s="55" t="s">
        <v>20</v>
      </c>
      <c r="C17" s="56"/>
      <c r="D17" s="23">
        <v>2915430</v>
      </c>
      <c r="E17" s="23">
        <v>-451299</v>
      </c>
      <c r="F17" s="23">
        <f t="shared" si="0"/>
        <v>2464131</v>
      </c>
      <c r="G17" s="23">
        <v>1497456.51</v>
      </c>
      <c r="H17" s="23">
        <v>1380187.84</v>
      </c>
      <c r="I17" s="23">
        <f t="shared" ref="I17:I48" si="2">F17-G17</f>
        <v>966674.49</v>
      </c>
    </row>
    <row r="18" spans="2:9" ht="25.5" customHeight="1" x14ac:dyDescent="0.25">
      <c r="B18" s="3"/>
      <c r="C18" s="4" t="s">
        <v>21</v>
      </c>
      <c r="D18" s="24">
        <v>357510</v>
      </c>
      <c r="E18" s="24">
        <v>0</v>
      </c>
      <c r="F18" s="25">
        <f t="shared" si="0"/>
        <v>357510</v>
      </c>
      <c r="G18" s="24">
        <v>247287.63</v>
      </c>
      <c r="H18" s="24">
        <v>238022.63</v>
      </c>
      <c r="I18" s="25">
        <f t="shared" si="2"/>
        <v>110222.37</v>
      </c>
    </row>
    <row r="19" spans="2:9" ht="16.5" customHeight="1" x14ac:dyDescent="0.25">
      <c r="B19" s="3"/>
      <c r="C19" s="4" t="s">
        <v>22</v>
      </c>
      <c r="D19" s="24">
        <v>3910</v>
      </c>
      <c r="E19" s="24">
        <v>0</v>
      </c>
      <c r="F19" s="25">
        <f t="shared" si="0"/>
        <v>3910</v>
      </c>
      <c r="G19" s="24">
        <v>49.06</v>
      </c>
      <c r="H19" s="24">
        <v>49.06</v>
      </c>
      <c r="I19" s="25">
        <f t="shared" si="2"/>
        <v>3860.94</v>
      </c>
    </row>
    <row r="20" spans="2:9" ht="30" customHeight="1" x14ac:dyDescent="0.25">
      <c r="B20" s="3"/>
      <c r="C20" s="4" t="s">
        <v>23</v>
      </c>
      <c r="D20" s="24">
        <v>556550</v>
      </c>
      <c r="E20" s="24">
        <v>-451299</v>
      </c>
      <c r="F20" s="25">
        <f t="shared" si="0"/>
        <v>105251</v>
      </c>
      <c r="G20" s="24">
        <v>8250</v>
      </c>
      <c r="H20" s="24">
        <v>8250</v>
      </c>
      <c r="I20" s="25">
        <f t="shared" si="2"/>
        <v>97001</v>
      </c>
    </row>
    <row r="21" spans="2:9" ht="28.5" customHeight="1" x14ac:dyDescent="0.25">
      <c r="B21" s="3"/>
      <c r="C21" s="4" t="s">
        <v>24</v>
      </c>
      <c r="D21" s="24">
        <v>17700</v>
      </c>
      <c r="E21" s="24">
        <v>3290</v>
      </c>
      <c r="F21" s="25">
        <v>20990</v>
      </c>
      <c r="G21" s="24">
        <v>6472.57</v>
      </c>
      <c r="H21" s="24">
        <v>6472.57</v>
      </c>
      <c r="I21" s="25">
        <f t="shared" si="2"/>
        <v>14517.43</v>
      </c>
    </row>
    <row r="22" spans="2:9" ht="25.5" customHeight="1" x14ac:dyDescent="0.25">
      <c r="B22" s="3"/>
      <c r="C22" s="4" t="s">
        <v>25</v>
      </c>
      <c r="D22" s="24">
        <v>1024180</v>
      </c>
      <c r="E22" s="24">
        <v>0</v>
      </c>
      <c r="F22" s="25">
        <f t="shared" si="0"/>
        <v>1024180</v>
      </c>
      <c r="G22" s="24">
        <v>926483.16</v>
      </c>
      <c r="H22" s="24">
        <v>846552.16</v>
      </c>
      <c r="I22" s="25">
        <f t="shared" si="2"/>
        <v>97696.839999999967</v>
      </c>
    </row>
    <row r="23" spans="2:9" ht="18" customHeight="1" x14ac:dyDescent="0.25">
      <c r="B23" s="3"/>
      <c r="C23" s="4" t="s">
        <v>26</v>
      </c>
      <c r="D23" s="24">
        <v>648560</v>
      </c>
      <c r="E23" s="24">
        <v>-4837</v>
      </c>
      <c r="F23" s="25">
        <f t="shared" si="0"/>
        <v>643723</v>
      </c>
      <c r="G23" s="24">
        <v>259870.35</v>
      </c>
      <c r="H23" s="24">
        <v>231797.68</v>
      </c>
      <c r="I23" s="25">
        <f t="shared" si="2"/>
        <v>383852.65</v>
      </c>
    </row>
    <row r="24" spans="2:9" ht="23.25" customHeight="1" x14ac:dyDescent="0.25">
      <c r="B24" s="3"/>
      <c r="C24" s="4" t="s">
        <v>27</v>
      </c>
      <c r="D24" s="24">
        <v>168150</v>
      </c>
      <c r="E24" s="24">
        <v>7637</v>
      </c>
      <c r="F24" s="25">
        <f t="shared" si="0"/>
        <v>175787</v>
      </c>
      <c r="G24" s="24">
        <v>22916.63</v>
      </c>
      <c r="H24" s="24">
        <v>22916.63</v>
      </c>
      <c r="I24" s="25">
        <f t="shared" si="2"/>
        <v>152870.37</v>
      </c>
    </row>
    <row r="25" spans="2:9" ht="18" customHeight="1" x14ac:dyDescent="0.25">
      <c r="B25" s="3"/>
      <c r="C25" s="4" t="s">
        <v>28</v>
      </c>
      <c r="D25" s="5">
        <v>0</v>
      </c>
      <c r="E25" s="24">
        <v>0</v>
      </c>
      <c r="F25" s="25">
        <f t="shared" si="0"/>
        <v>0</v>
      </c>
      <c r="G25" s="5">
        <v>0</v>
      </c>
      <c r="H25" s="5">
        <v>0</v>
      </c>
      <c r="I25" s="25">
        <f t="shared" si="2"/>
        <v>0</v>
      </c>
    </row>
    <row r="26" spans="2:9" ht="24" customHeight="1" x14ac:dyDescent="0.25">
      <c r="B26" s="3"/>
      <c r="C26" s="4" t="s">
        <v>29</v>
      </c>
      <c r="D26" s="24">
        <v>138870</v>
      </c>
      <c r="E26" s="24">
        <v>-6090</v>
      </c>
      <c r="F26" s="23">
        <v>132780</v>
      </c>
      <c r="G26" s="24">
        <v>26127.11</v>
      </c>
      <c r="H26" s="24">
        <v>26127.11</v>
      </c>
      <c r="I26" s="25">
        <f t="shared" si="2"/>
        <v>106652.89</v>
      </c>
    </row>
    <row r="27" spans="2:9" x14ac:dyDescent="0.25">
      <c r="B27" s="55" t="s">
        <v>30</v>
      </c>
      <c r="C27" s="56"/>
      <c r="D27" s="23">
        <v>20023990</v>
      </c>
      <c r="E27" s="34">
        <v>432679.17</v>
      </c>
      <c r="F27" s="23">
        <v>20456669.170000002</v>
      </c>
      <c r="G27" s="23">
        <v>12874036.93</v>
      </c>
      <c r="H27" s="23">
        <v>7815676.6600000001</v>
      </c>
      <c r="I27" s="23">
        <f t="shared" si="2"/>
        <v>7582632.2400000021</v>
      </c>
    </row>
    <row r="28" spans="2:9" ht="15.75" customHeight="1" x14ac:dyDescent="0.25">
      <c r="B28" s="3"/>
      <c r="C28" s="4" t="s">
        <v>31</v>
      </c>
      <c r="D28" s="24">
        <v>12737050</v>
      </c>
      <c r="E28" s="33">
        <v>-1573893</v>
      </c>
      <c r="F28" s="25">
        <f t="shared" si="0"/>
        <v>11163157</v>
      </c>
      <c r="G28" s="24">
        <v>7447891.4500000002</v>
      </c>
      <c r="H28" s="24">
        <v>3363465.42</v>
      </c>
      <c r="I28" s="25">
        <f t="shared" si="2"/>
        <v>3715265.55</v>
      </c>
    </row>
    <row r="29" spans="2:9" ht="15" customHeight="1" x14ac:dyDescent="0.25">
      <c r="B29" s="3"/>
      <c r="C29" s="4" t="s">
        <v>32</v>
      </c>
      <c r="D29" s="24">
        <v>1119710</v>
      </c>
      <c r="E29" s="24">
        <v>0</v>
      </c>
      <c r="F29" s="25">
        <f t="shared" si="0"/>
        <v>1119710</v>
      </c>
      <c r="G29" s="24">
        <v>291521</v>
      </c>
      <c r="H29" s="24">
        <v>125200</v>
      </c>
      <c r="I29" s="25">
        <f t="shared" si="2"/>
        <v>828189</v>
      </c>
    </row>
    <row r="30" spans="2:9" ht="24" customHeight="1" x14ac:dyDescent="0.25">
      <c r="B30" s="3"/>
      <c r="C30" s="4" t="s">
        <v>33</v>
      </c>
      <c r="D30" s="24">
        <v>239260</v>
      </c>
      <c r="E30" s="24">
        <v>373930</v>
      </c>
      <c r="F30" s="25">
        <v>613190</v>
      </c>
      <c r="G30" s="24">
        <v>545717.24</v>
      </c>
      <c r="H30" s="24">
        <v>465717.24</v>
      </c>
      <c r="I30" s="25">
        <f t="shared" si="2"/>
        <v>67472.760000000009</v>
      </c>
    </row>
    <row r="31" spans="2:9" ht="25.5" customHeight="1" x14ac:dyDescent="0.25">
      <c r="B31" s="3"/>
      <c r="C31" s="4" t="s">
        <v>34</v>
      </c>
      <c r="D31" s="24">
        <v>720150</v>
      </c>
      <c r="E31" s="24">
        <v>77369</v>
      </c>
      <c r="F31" s="25">
        <f t="shared" si="0"/>
        <v>797519</v>
      </c>
      <c r="G31" s="24">
        <v>724035.15</v>
      </c>
      <c r="H31" s="24">
        <v>724035.15</v>
      </c>
      <c r="I31" s="25">
        <f t="shared" si="2"/>
        <v>73483.849999999977</v>
      </c>
    </row>
    <row r="32" spans="2:9" ht="26.25" customHeight="1" x14ac:dyDescent="0.25">
      <c r="B32" s="3"/>
      <c r="C32" s="4" t="s">
        <v>35</v>
      </c>
      <c r="D32" s="24">
        <v>2095090</v>
      </c>
      <c r="E32" s="24">
        <v>1555273.17</v>
      </c>
      <c r="F32" s="25">
        <f t="shared" si="0"/>
        <v>3650363.17</v>
      </c>
      <c r="G32" s="24">
        <v>2959965.56</v>
      </c>
      <c r="H32" s="24">
        <v>2412791.3199999998</v>
      </c>
      <c r="I32" s="25">
        <f t="shared" si="2"/>
        <v>690397.60999999987</v>
      </c>
    </row>
    <row r="33" spans="1:12" ht="24" customHeight="1" x14ac:dyDescent="0.25">
      <c r="B33" s="3"/>
      <c r="C33" s="4" t="s">
        <v>36</v>
      </c>
      <c r="D33" s="24">
        <v>65050</v>
      </c>
      <c r="E33" s="24">
        <v>0</v>
      </c>
      <c r="F33" s="25">
        <f t="shared" si="0"/>
        <v>65050</v>
      </c>
      <c r="G33" s="24">
        <v>5590.55</v>
      </c>
      <c r="H33" s="24">
        <v>1590.55</v>
      </c>
      <c r="I33" s="25">
        <f t="shared" si="2"/>
        <v>59459.45</v>
      </c>
    </row>
    <row r="34" spans="1:12" ht="16.5" customHeight="1" x14ac:dyDescent="0.25">
      <c r="B34" s="3"/>
      <c r="C34" s="4" t="s">
        <v>37</v>
      </c>
      <c r="D34" s="24">
        <v>187340</v>
      </c>
      <c r="E34" s="5">
        <v>0</v>
      </c>
      <c r="F34" s="25">
        <f t="shared" si="0"/>
        <v>187340</v>
      </c>
      <c r="G34" s="24">
        <v>58427.76</v>
      </c>
      <c r="H34" s="24">
        <v>58427.76</v>
      </c>
      <c r="I34" s="25">
        <f t="shared" si="2"/>
        <v>128912.23999999999</v>
      </c>
    </row>
    <row r="35" spans="1:12" ht="15" customHeight="1" x14ac:dyDescent="0.25">
      <c r="B35" s="3"/>
      <c r="C35" s="4" t="s">
        <v>38</v>
      </c>
      <c r="D35" s="24">
        <v>70360</v>
      </c>
      <c r="E35" s="24">
        <v>0</v>
      </c>
      <c r="F35" s="25">
        <f t="shared" si="0"/>
        <v>70360</v>
      </c>
      <c r="G35" s="24">
        <v>1250</v>
      </c>
      <c r="H35" s="24">
        <v>1250</v>
      </c>
      <c r="I35" s="25">
        <f t="shared" si="2"/>
        <v>69110</v>
      </c>
    </row>
    <row r="36" spans="1:12" ht="15" customHeight="1" x14ac:dyDescent="0.25">
      <c r="B36" s="3"/>
      <c r="C36" s="4" t="s">
        <v>39</v>
      </c>
      <c r="D36" s="24">
        <v>2789980</v>
      </c>
      <c r="E36" s="24">
        <v>0</v>
      </c>
      <c r="F36" s="25">
        <v>2789980</v>
      </c>
      <c r="G36" s="24">
        <v>839638.22</v>
      </c>
      <c r="H36" s="24">
        <v>663199.22</v>
      </c>
      <c r="I36" s="25">
        <f t="shared" si="2"/>
        <v>1950341.78</v>
      </c>
    </row>
    <row r="37" spans="1:12" ht="24" customHeight="1" x14ac:dyDescent="0.25">
      <c r="B37" s="55" t="s">
        <v>40</v>
      </c>
      <c r="C37" s="56"/>
      <c r="D37" s="26">
        <v>0</v>
      </c>
      <c r="E37" s="25">
        <v>0</v>
      </c>
      <c r="F37" s="23">
        <f t="shared" si="0"/>
        <v>0</v>
      </c>
      <c r="G37" s="25">
        <v>0</v>
      </c>
      <c r="H37" s="25">
        <v>0</v>
      </c>
      <c r="I37" s="25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23">
        <f t="shared" si="0"/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23">
        <f t="shared" si="0"/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23">
        <f t="shared" si="0"/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23">
        <f t="shared" si="0"/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23">
        <f t="shared" si="0"/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23">
        <f t="shared" si="0"/>
        <v>0</v>
      </c>
      <c r="G43" s="5">
        <v>0</v>
      </c>
      <c r="H43" s="5">
        <v>0</v>
      </c>
      <c r="I43" s="6">
        <f t="shared" si="2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23">
        <f t="shared" si="0"/>
        <v>0</v>
      </c>
      <c r="G44" s="5">
        <v>0</v>
      </c>
      <c r="H44" s="5">
        <v>0</v>
      </c>
      <c r="I44" s="6">
        <f t="shared" si="2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23">
        <f t="shared" si="0"/>
        <v>0</v>
      </c>
      <c r="G45" s="5">
        <v>0</v>
      </c>
      <c r="H45" s="5">
        <v>0</v>
      </c>
      <c r="I45" s="6">
        <f t="shared" si="2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23">
        <f t="shared" si="0"/>
        <v>0</v>
      </c>
      <c r="G46" s="5">
        <v>0</v>
      </c>
      <c r="H46" s="5">
        <v>0</v>
      </c>
      <c r="I46" s="6">
        <f t="shared" si="2"/>
        <v>0</v>
      </c>
    </row>
    <row r="47" spans="1:12" x14ac:dyDescent="0.25">
      <c r="B47" s="55" t="s">
        <v>50</v>
      </c>
      <c r="C47" s="56"/>
      <c r="D47" s="23">
        <v>180130</v>
      </c>
      <c r="E47" s="23">
        <v>18619.830000000002</v>
      </c>
      <c r="F47" s="23">
        <f t="shared" si="0"/>
        <v>198749.83000000002</v>
      </c>
      <c r="G47" s="23">
        <v>74479.320000000007</v>
      </c>
      <c r="H47" s="23">
        <v>74479.320000000007</v>
      </c>
      <c r="I47" s="23">
        <f t="shared" si="2"/>
        <v>124270.51000000001</v>
      </c>
    </row>
    <row r="48" spans="1:12" ht="15" customHeight="1" x14ac:dyDescent="0.25">
      <c r="B48" s="3"/>
      <c r="C48" s="4" t="s">
        <v>51</v>
      </c>
      <c r="D48" s="24">
        <v>58810</v>
      </c>
      <c r="E48" s="24">
        <v>0</v>
      </c>
      <c r="F48" s="23">
        <f t="shared" si="0"/>
        <v>58810</v>
      </c>
      <c r="G48" s="24">
        <v>0</v>
      </c>
      <c r="H48" s="24">
        <v>0</v>
      </c>
      <c r="I48" s="25">
        <f t="shared" si="2"/>
        <v>58810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23">
        <f t="shared" si="0"/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23">
        <f t="shared" si="0"/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5">
        <v>50520</v>
      </c>
      <c r="E51" s="5">
        <v>37239.660000000003</v>
      </c>
      <c r="F51" s="23">
        <f t="shared" si="0"/>
        <v>87759.66</v>
      </c>
      <c r="G51" s="5">
        <v>74479.320000000007</v>
      </c>
      <c r="H51" s="5">
        <v>74479.320000000007</v>
      </c>
      <c r="I51" s="6">
        <f>F51-G51</f>
        <v>13280.339999999997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23">
        <f t="shared" si="0"/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19" t="s">
        <v>56</v>
      </c>
      <c r="D53" s="27">
        <v>10800</v>
      </c>
      <c r="E53" s="27">
        <v>0</v>
      </c>
      <c r="F53" s="35">
        <v>10800</v>
      </c>
      <c r="G53" s="27">
        <v>0</v>
      </c>
      <c r="H53" s="27">
        <v>0</v>
      </c>
      <c r="I53" s="28">
        <f>F53-G53</f>
        <v>10800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23">
        <f t="shared" si="0"/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23">
        <f t="shared" si="0"/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24">
        <v>60000</v>
      </c>
      <c r="E56" s="5">
        <v>-18619.830000000002</v>
      </c>
      <c r="F56" s="23">
        <f t="shared" si="0"/>
        <v>41380.17</v>
      </c>
      <c r="G56" s="5">
        <v>0</v>
      </c>
      <c r="H56" s="5">
        <v>0</v>
      </c>
      <c r="I56" s="25">
        <v>41380.17</v>
      </c>
    </row>
    <row r="57" spans="2:15" x14ac:dyDescent="0.25">
      <c r="B57" s="55" t="s">
        <v>60</v>
      </c>
      <c r="C57" s="56"/>
      <c r="D57" s="2">
        <v>0</v>
      </c>
      <c r="E57" s="5">
        <v>0</v>
      </c>
      <c r="F57" s="23">
        <f t="shared" si="0"/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23">
        <f t="shared" si="0"/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23">
        <f t="shared" si="0"/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23">
        <f t="shared" si="0"/>
        <v>0</v>
      </c>
      <c r="G60" s="5">
        <v>0</v>
      </c>
      <c r="H60" s="5">
        <v>0</v>
      </c>
      <c r="I60" s="6">
        <v>0</v>
      </c>
    </row>
    <row r="61" spans="2:15" x14ac:dyDescent="0.25">
      <c r="B61" s="55" t="s">
        <v>64</v>
      </c>
      <c r="C61" s="56"/>
      <c r="D61" s="2">
        <v>0</v>
      </c>
      <c r="E61" s="5">
        <v>0</v>
      </c>
      <c r="F61" s="23">
        <f t="shared" si="0"/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23">
        <f t="shared" si="0"/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23">
        <f t="shared" si="0"/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23">
        <f t="shared" si="0"/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23">
        <f t="shared" si="0"/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23">
        <f t="shared" si="0"/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23">
        <f t="shared" si="0"/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23">
        <f t="shared" si="0"/>
        <v>0</v>
      </c>
      <c r="G68" s="5">
        <v>0</v>
      </c>
      <c r="H68" s="5">
        <v>0</v>
      </c>
      <c r="I68" s="6">
        <v>0</v>
      </c>
    </row>
    <row r="69" spans="2:9" x14ac:dyDescent="0.25">
      <c r="B69" s="55" t="s">
        <v>72</v>
      </c>
      <c r="C69" s="56"/>
      <c r="D69" s="2">
        <v>0</v>
      </c>
      <c r="E69" s="2">
        <v>0</v>
      </c>
      <c r="F69" s="23">
        <f t="shared" si="0"/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23">
        <f t="shared" si="0"/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23">
        <f t="shared" si="0"/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23">
        <f t="shared" si="0"/>
        <v>0</v>
      </c>
      <c r="G72" s="5">
        <v>0</v>
      </c>
      <c r="H72" s="5">
        <v>0</v>
      </c>
      <c r="I72" s="6">
        <v>0</v>
      </c>
    </row>
    <row r="73" spans="2:9" x14ac:dyDescent="0.25">
      <c r="B73" s="55" t="s">
        <v>76</v>
      </c>
      <c r="C73" s="56"/>
      <c r="D73" s="23"/>
      <c r="E73" s="23">
        <v>0</v>
      </c>
      <c r="F73" s="23"/>
      <c r="G73" s="23"/>
      <c r="H73" s="23"/>
      <c r="I73" s="23">
        <f>F73-G73</f>
        <v>0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29"/>
      <c r="E80" s="29">
        <v>0</v>
      </c>
      <c r="F80" s="30"/>
      <c r="G80" s="29"/>
      <c r="H80" s="29"/>
      <c r="I80" s="30">
        <f>F80-G80</f>
        <v>0</v>
      </c>
    </row>
    <row r="81" spans="2:9" x14ac:dyDescent="0.25">
      <c r="B81" s="7"/>
      <c r="C81" s="8" t="s">
        <v>84</v>
      </c>
      <c r="D81" s="31">
        <f>D9+D17+D37+D47+D57+D61+D73+D27</f>
        <v>48600000</v>
      </c>
      <c r="E81" s="31">
        <f>E9+E17+E27+E37+E47+E57+E61+E69+E73</f>
        <v>-1.4551915228366852E-11</v>
      </c>
      <c r="F81" s="31">
        <f>D81+E81</f>
        <v>48600000</v>
      </c>
      <c r="G81" s="31">
        <f>G9+G17+G27+G37+G47+G73</f>
        <v>26945999.469999999</v>
      </c>
      <c r="H81" s="31">
        <f>H9+H17+H27+H37+H47+H73</f>
        <v>21380751.620000001</v>
      </c>
      <c r="I81" s="31">
        <f>F81-G81</f>
        <v>21654000.530000001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2023-01-30T20:02:52Z</cp:lastPrinted>
  <dcterms:created xsi:type="dcterms:W3CDTF">2018-10-31T21:40:06Z</dcterms:created>
  <dcterms:modified xsi:type="dcterms:W3CDTF">2023-03-17T15:36:42Z</dcterms:modified>
</cp:coreProperties>
</file>