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770" windowHeight="12360"/>
  </bookViews>
  <sheets>
    <sheet name="DF_EAEPED_COG_CAPAT_04_18" sheetId="1" r:id="rId1"/>
  </sheets>
  <definedNames>
    <definedName name="_xlnm.Print_Titles" localSheetId="0">DF_EAEPED_COG_CAPAT_04_18!$2:$9</definedName>
  </definedNames>
  <calcPr calcId="144525"/>
</workbook>
</file>

<file path=xl/calcChain.xml><?xml version="1.0" encoding="utf-8"?>
<calcChain xmlns="http://schemas.openxmlformats.org/spreadsheetml/2006/main">
  <c r="G19" i="1" l="1"/>
  <c r="E49" i="1"/>
  <c r="F69" i="1" l="1"/>
  <c r="I69" i="1" s="1"/>
  <c r="F96" i="1"/>
  <c r="F97" i="1"/>
  <c r="F98" i="1"/>
  <c r="F99" i="1"/>
  <c r="F100" i="1"/>
  <c r="F101" i="1"/>
  <c r="I101" i="1" s="1"/>
  <c r="F102" i="1"/>
  <c r="F103" i="1"/>
  <c r="I103" i="1"/>
  <c r="F95" i="1"/>
  <c r="F88" i="1"/>
  <c r="I88" i="1" s="1"/>
  <c r="F89" i="1"/>
  <c r="I89" i="1" s="1"/>
  <c r="F90" i="1"/>
  <c r="F91" i="1"/>
  <c r="F92" i="1"/>
  <c r="F93" i="1"/>
  <c r="I93" i="1" s="1"/>
  <c r="F87" i="1"/>
  <c r="F78" i="1"/>
  <c r="I78" i="1"/>
  <c r="F79" i="1"/>
  <c r="I79" i="1" s="1"/>
  <c r="F80" i="1"/>
  <c r="F81" i="1"/>
  <c r="F76" i="1" s="1"/>
  <c r="I76" i="1" s="1"/>
  <c r="F82" i="1"/>
  <c r="I82" i="1" s="1"/>
  <c r="F83" i="1"/>
  <c r="I83" i="1" s="1"/>
  <c r="F77" i="1"/>
  <c r="F74" i="1"/>
  <c r="F75" i="1"/>
  <c r="I75" i="1" s="1"/>
  <c r="F73" i="1"/>
  <c r="F72" i="1" s="1"/>
  <c r="I72" i="1" s="1"/>
  <c r="F65" i="1"/>
  <c r="F66" i="1"/>
  <c r="F67" i="1"/>
  <c r="F68" i="1"/>
  <c r="I68" i="1" s="1"/>
  <c r="F70" i="1"/>
  <c r="I70" i="1" s="1"/>
  <c r="F71" i="1"/>
  <c r="I71" i="1" s="1"/>
  <c r="F64" i="1"/>
  <c r="F61" i="1"/>
  <c r="I61" i="1" s="1"/>
  <c r="F62" i="1"/>
  <c r="F60" i="1"/>
  <c r="F51" i="1"/>
  <c r="F52" i="1"/>
  <c r="I52" i="1"/>
  <c r="F53" i="1"/>
  <c r="F54" i="1"/>
  <c r="F55" i="1"/>
  <c r="F56" i="1"/>
  <c r="I56" i="1" s="1"/>
  <c r="F57" i="1"/>
  <c r="F58" i="1"/>
  <c r="F50" i="1"/>
  <c r="F49" i="1" s="1"/>
  <c r="F41" i="1"/>
  <c r="I41" i="1" s="1"/>
  <c r="F42" i="1"/>
  <c r="I42" i="1" s="1"/>
  <c r="F43" i="1"/>
  <c r="F44" i="1"/>
  <c r="I44" i="1" s="1"/>
  <c r="F45" i="1"/>
  <c r="I45" i="1" s="1"/>
  <c r="F46" i="1"/>
  <c r="F47" i="1"/>
  <c r="F48" i="1"/>
  <c r="I48" i="1" s="1"/>
  <c r="F40" i="1"/>
  <c r="F31" i="1"/>
  <c r="F32" i="1"/>
  <c r="I32" i="1" s="1"/>
  <c r="F33" i="1"/>
  <c r="F34" i="1"/>
  <c r="I34" i="1" s="1"/>
  <c r="F35" i="1"/>
  <c r="I35" i="1" s="1"/>
  <c r="F36" i="1"/>
  <c r="F37" i="1"/>
  <c r="I37" i="1" s="1"/>
  <c r="F38" i="1"/>
  <c r="I38" i="1" s="1"/>
  <c r="F30" i="1"/>
  <c r="F21" i="1"/>
  <c r="I21" i="1"/>
  <c r="F22" i="1"/>
  <c r="F23" i="1"/>
  <c r="I23" i="1" s="1"/>
  <c r="F24" i="1"/>
  <c r="F25" i="1"/>
  <c r="I25" i="1" s="1"/>
  <c r="F26" i="1"/>
  <c r="F27" i="1"/>
  <c r="I27" i="1" s="1"/>
  <c r="F28" i="1"/>
  <c r="F20" i="1"/>
  <c r="I20" i="1" s="1"/>
  <c r="F13" i="1"/>
  <c r="I13" i="1" s="1"/>
  <c r="F14" i="1"/>
  <c r="I14" i="1"/>
  <c r="F15" i="1"/>
  <c r="I15" i="1" s="1"/>
  <c r="F16" i="1"/>
  <c r="I16" i="1" s="1"/>
  <c r="F17" i="1"/>
  <c r="F18" i="1"/>
  <c r="I18" i="1" s="1"/>
  <c r="F12" i="1"/>
  <c r="F153" i="1"/>
  <c r="I153" i="1" s="1"/>
  <c r="F154" i="1"/>
  <c r="F155" i="1"/>
  <c r="F156" i="1"/>
  <c r="F157" i="1"/>
  <c r="I157" i="1"/>
  <c r="F158" i="1"/>
  <c r="I158" i="1" s="1"/>
  <c r="F152" i="1"/>
  <c r="F151" i="1"/>
  <c r="I151" i="1" s="1"/>
  <c r="F149" i="1"/>
  <c r="I149" i="1" s="1"/>
  <c r="F150" i="1"/>
  <c r="I150" i="1" s="1"/>
  <c r="F148" i="1"/>
  <c r="F140" i="1"/>
  <c r="F141" i="1"/>
  <c r="I141" i="1" s="1"/>
  <c r="F142" i="1"/>
  <c r="F143" i="1"/>
  <c r="I143" i="1" s="1"/>
  <c r="F144" i="1"/>
  <c r="I144" i="1" s="1"/>
  <c r="F145" i="1"/>
  <c r="I145" i="1" s="1"/>
  <c r="F146" i="1"/>
  <c r="I146" i="1"/>
  <c r="F139" i="1"/>
  <c r="F136" i="1"/>
  <c r="F137" i="1"/>
  <c r="I137" i="1"/>
  <c r="F135" i="1"/>
  <c r="F134" i="1" s="1"/>
  <c r="I134" i="1" s="1"/>
  <c r="F126" i="1"/>
  <c r="I126" i="1" s="1"/>
  <c r="F127" i="1"/>
  <c r="F128" i="1"/>
  <c r="F129" i="1"/>
  <c r="I129" i="1" s="1"/>
  <c r="F130" i="1"/>
  <c r="I130" i="1" s="1"/>
  <c r="F131" i="1"/>
  <c r="I131" i="1" s="1"/>
  <c r="F132" i="1"/>
  <c r="I132" i="1" s="1"/>
  <c r="F133" i="1"/>
  <c r="I133" i="1" s="1"/>
  <c r="F125" i="1"/>
  <c r="I125" i="1" s="1"/>
  <c r="F116" i="1"/>
  <c r="I116" i="1"/>
  <c r="F117" i="1"/>
  <c r="I117" i="1" s="1"/>
  <c r="F118" i="1"/>
  <c r="F119" i="1"/>
  <c r="I119" i="1"/>
  <c r="F120" i="1"/>
  <c r="I120" i="1" s="1"/>
  <c r="F121" i="1"/>
  <c r="I121" i="1"/>
  <c r="F122" i="1"/>
  <c r="I122" i="1" s="1"/>
  <c r="F123" i="1"/>
  <c r="I123" i="1"/>
  <c r="F115" i="1"/>
  <c r="I115" i="1" s="1"/>
  <c r="F106" i="1"/>
  <c r="I106" i="1"/>
  <c r="F107" i="1"/>
  <c r="F108" i="1"/>
  <c r="F109" i="1"/>
  <c r="I109" i="1"/>
  <c r="F110" i="1"/>
  <c r="I110" i="1" s="1"/>
  <c r="F111" i="1"/>
  <c r="I111" i="1" s="1"/>
  <c r="F112" i="1"/>
  <c r="I112" i="1" s="1"/>
  <c r="F113" i="1"/>
  <c r="I113" i="1" s="1"/>
  <c r="F105" i="1"/>
  <c r="F104" i="1" s="1"/>
  <c r="I104" i="1" s="1"/>
  <c r="E151" i="1"/>
  <c r="G151" i="1"/>
  <c r="H151" i="1"/>
  <c r="D151" i="1"/>
  <c r="E147" i="1"/>
  <c r="G147" i="1"/>
  <c r="H147" i="1"/>
  <c r="D147" i="1"/>
  <c r="E138" i="1"/>
  <c r="G138" i="1"/>
  <c r="H138" i="1"/>
  <c r="D138" i="1"/>
  <c r="D85" i="1" s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E85" i="1" s="1"/>
  <c r="G104" i="1"/>
  <c r="D104" i="1"/>
  <c r="E94" i="1"/>
  <c r="G94" i="1"/>
  <c r="H94" i="1"/>
  <c r="D94" i="1"/>
  <c r="E86" i="1"/>
  <c r="G86" i="1"/>
  <c r="G85" i="1" s="1"/>
  <c r="H86" i="1"/>
  <c r="H85" i="1" s="1"/>
  <c r="D86" i="1"/>
  <c r="I87" i="1"/>
  <c r="I90" i="1"/>
  <c r="I91" i="1"/>
  <c r="I92" i="1"/>
  <c r="I96" i="1"/>
  <c r="I97" i="1"/>
  <c r="I98" i="1"/>
  <c r="I99" i="1"/>
  <c r="I100" i="1"/>
  <c r="I102" i="1"/>
  <c r="I108" i="1"/>
  <c r="I118" i="1"/>
  <c r="I128" i="1"/>
  <c r="I135" i="1"/>
  <c r="I136" i="1"/>
  <c r="I140" i="1"/>
  <c r="I142" i="1"/>
  <c r="I154" i="1"/>
  <c r="I155" i="1"/>
  <c r="I156" i="1"/>
  <c r="I73" i="1"/>
  <c r="I74" i="1"/>
  <c r="I80" i="1"/>
  <c r="I17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G49" i="1"/>
  <c r="H49" i="1"/>
  <c r="D49" i="1"/>
  <c r="E39" i="1"/>
  <c r="G39" i="1"/>
  <c r="H39" i="1"/>
  <c r="D39" i="1"/>
  <c r="E29" i="1"/>
  <c r="G29" i="1"/>
  <c r="H29" i="1"/>
  <c r="D29" i="1"/>
  <c r="E19" i="1"/>
  <c r="H19" i="1"/>
  <c r="D19" i="1"/>
  <c r="E11" i="1"/>
  <c r="G11" i="1"/>
  <c r="H11" i="1"/>
  <c r="D11" i="1"/>
  <c r="F59" i="1"/>
  <c r="I59" i="1" s="1"/>
  <c r="I152" i="1"/>
  <c r="I107" i="1"/>
  <c r="I67" i="1"/>
  <c r="I66" i="1"/>
  <c r="I64" i="1"/>
  <c r="I62" i="1"/>
  <c r="I60" i="1"/>
  <c r="I58" i="1"/>
  <c r="I57" i="1"/>
  <c r="I55" i="1"/>
  <c r="I54" i="1"/>
  <c r="I53" i="1"/>
  <c r="I51" i="1"/>
  <c r="I47" i="1"/>
  <c r="I46" i="1"/>
  <c r="I43" i="1"/>
  <c r="I36" i="1"/>
  <c r="I31" i="1"/>
  <c r="I30" i="1"/>
  <c r="I28" i="1"/>
  <c r="I26" i="1"/>
  <c r="I22" i="1"/>
  <c r="I127" i="1"/>
  <c r="I40" i="1"/>
  <c r="F147" i="1"/>
  <c r="I147" i="1" s="1"/>
  <c r="I148" i="1"/>
  <c r="I65" i="1"/>
  <c r="F63" i="1"/>
  <c r="I63" i="1" s="1"/>
  <c r="I77" i="1"/>
  <c r="I95" i="1"/>
  <c r="F94" i="1"/>
  <c r="I94" i="1"/>
  <c r="I139" i="1"/>
  <c r="F29" i="1"/>
  <c r="I33" i="1"/>
  <c r="D10" i="1"/>
  <c r="D160" i="1" s="1"/>
  <c r="G10" i="1"/>
  <c r="H10" i="1" l="1"/>
  <c r="H160" i="1" s="1"/>
  <c r="E10" i="1"/>
  <c r="E160" i="1" s="1"/>
  <c r="F19" i="1"/>
  <c r="F11" i="1"/>
  <c r="G160" i="1"/>
  <c r="I39" i="1"/>
  <c r="I29" i="1"/>
  <c r="F138" i="1"/>
  <c r="I138" i="1" s="1"/>
  <c r="F124" i="1"/>
  <c r="I124" i="1" s="1"/>
  <c r="I105" i="1"/>
  <c r="I12" i="1"/>
  <c r="I11" i="1" s="1"/>
  <c r="I50" i="1"/>
  <c r="I49" i="1" s="1"/>
  <c r="I81" i="1"/>
  <c r="F86" i="1"/>
  <c r="F39" i="1"/>
  <c r="I24" i="1"/>
  <c r="I19" i="1" s="1"/>
  <c r="F114" i="1"/>
  <c r="I114" i="1" s="1"/>
  <c r="F10" i="1" l="1"/>
  <c r="F160" i="1"/>
  <c r="I10" i="1"/>
  <c r="I86" i="1"/>
  <c r="I85" i="1" s="1"/>
  <c r="F85" i="1"/>
  <c r="I160" i="1" l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<sst xmlns="http://schemas.openxmlformats.org/spreadsheetml/2006/main" count="162" uniqueCount="89">
  <si>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</si>
  <si>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</si>
  <si>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</si>
  <si>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</si>
  <si>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</si>
  <si>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</si>
  <si>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</si>
  <si>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</si>
  <si>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</si>
  <si>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</si>
  <si>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</si>
  <si>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</si>
  <si>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</si>
  <si>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</si>
  <si>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</si>
  <si>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</si>
  <si>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</si>
  <si>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</si>
  <si>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</si>
  <si>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</si>
  <si>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</si>
  <si>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</si>
  <si>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</si>
  <si>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</si>
  <si>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</si>
  <si>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</si>
  <si>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</si>
  <si>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</si>
  <si>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</si>
  <si>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</si>
  <si>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</si>
  <si>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</si>
  <si>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</si>
  <si>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</si>
  <si>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</si>
  <si>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</si>
  <si>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</si>
  <si>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</si>
  <si>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</si>
  <si>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</si>
  <si>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</si>
  <si>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</si>
  <si>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</si>
  <si>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</si>
  <si>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</si>
  <si>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</si>
  <si>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</si>
  <si>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</si>
  <si>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</si>
  <si>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</si>
  <si>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</si>
  <si>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</si>
  <si>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</si>
  <si>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</si>
  <si>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</si>
  <si>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</si>
  <si>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</si>
  <si>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</si>
  <si>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</si>
  <si>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</si>
  <si>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</si>
  <si>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</si>
  <si>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</si>
  <si>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</si>
  <si>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</si>
  <si>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</si>
  <si>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</si>
  <si>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</si>
  <si>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</si>
  <si>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</si>
  <si>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</si>
  <si>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</si>
  <si>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</si>
  <si>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</si>
  <si>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</si>
  <si>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</si>
  <si>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</si>
  <si>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</si>
  <si>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</si>
  <si>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</si>
  <si>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</si>
  <si>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</si>
  <si>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</si>
  <si>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</si>
  <si>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</si>
  <si>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</si>
  <si>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</si>
  <si>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COMISION DE AGUA POTABLE Y ALCANTARILLADO DE TAXCO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</si>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</sst>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tabSelected="1" workbookViewId="0">
      <pane ySplit="9" topLeftCell="A130" activePane="bottomLeft" state="frozen"/>
      <selection pane="bottomLeft" activeCell="M123" sqref="M123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9" t="s">
        <v>87</v>
      </c>
      <c r="C2" s="30"/>
      <c r="D2" s="30"/>
      <c r="E2" s="30"/>
      <c r="F2" s="30"/>
      <c r="G2" s="30"/>
      <c r="H2" s="30"/>
      <c r="I2" s="31"/>
    </row>
    <row r="3" spans="2:9" x14ac:dyDescent="0.2">
      <c r="B3" s="32" t="s">
        <v>0</v>
      </c>
      <c r="C3" s="33"/>
      <c r="D3" s="33"/>
      <c r="E3" s="33"/>
      <c r="F3" s="33"/>
      <c r="G3" s="33"/>
      <c r="H3" s="33"/>
      <c r="I3" s="34"/>
    </row>
    <row r="4" spans="2:9" x14ac:dyDescent="0.2">
      <c r="B4" s="35" t="s">
        <v>1</v>
      </c>
      <c r="C4" s="36"/>
      <c r="D4" s="36"/>
      <c r="E4" s="36"/>
      <c r="F4" s="36"/>
      <c r="G4" s="36"/>
      <c r="H4" s="36"/>
      <c r="I4" s="37"/>
    </row>
    <row r="5" spans="2:9" x14ac:dyDescent="0.2">
      <c r="B5" s="32" t="s">
        <v>88</v>
      </c>
      <c r="C5" s="33"/>
      <c r="D5" s="33"/>
      <c r="E5" s="33"/>
      <c r="F5" s="33"/>
      <c r="G5" s="33"/>
      <c r="H5" s="33"/>
      <c r="I5" s="34"/>
    </row>
    <row r="6" spans="2:9" ht="13.5" thickBot="1" x14ac:dyDescent="0.25">
      <c r="B6" s="38" t="s">
        <v>2</v>
      </c>
      <c r="C6" s="39"/>
      <c r="D6" s="39"/>
      <c r="E6" s="39"/>
      <c r="F6" s="39"/>
      <c r="G6" s="39"/>
      <c r="H6" s="39"/>
      <c r="I6" s="40"/>
    </row>
    <row r="7" spans="2:9" ht="15.75" customHeight="1" x14ac:dyDescent="0.2">
      <c r="B7" s="29" t="s">
        <v>3</v>
      </c>
      <c r="C7" s="41"/>
      <c r="D7" s="29" t="s">
        <v>4</v>
      </c>
      <c r="E7" s="30"/>
      <c r="F7" s="30"/>
      <c r="G7" s="30"/>
      <c r="H7" s="41"/>
      <c r="I7" s="26" t="s">
        <v>5</v>
      </c>
    </row>
    <row r="8" spans="2:9" ht="15" customHeight="1" thickBot="1" x14ac:dyDescent="0.25">
      <c r="B8" s="32"/>
      <c r="C8" s="45"/>
      <c r="D8" s="38"/>
      <c r="E8" s="39"/>
      <c r="F8" s="39"/>
      <c r="G8" s="39"/>
      <c r="H8" s="42"/>
      <c r="I8" s="27"/>
    </row>
    <row r="9" spans="2:9" ht="26.25" thickBot="1" x14ac:dyDescent="0.25">
      <c r="B9" s="38"/>
      <c r="C9" s="42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28"/>
    </row>
    <row r="10" spans="2:9" x14ac:dyDescent="0.2">
      <c r="B10" s="7" t="s">
        <v>11</v>
      </c>
      <c r="C10" s="8"/>
      <c r="D10" s="14">
        <f t="shared" ref="D10:I10" si="0">D11+D19+D29+D39+D49+D59+D72+D76+D63</f>
        <v>33142034</v>
      </c>
      <c r="E10" s="14">
        <f t="shared" si="0"/>
        <v>0</v>
      </c>
      <c r="F10" s="14">
        <f t="shared" si="0"/>
        <v>33142034</v>
      </c>
      <c r="G10" s="14">
        <f t="shared" si="0"/>
        <v>31503552.789999999</v>
      </c>
      <c r="H10" s="14">
        <f t="shared" si="0"/>
        <v>31102301.789999999</v>
      </c>
      <c r="I10" s="14">
        <f t="shared" si="0"/>
        <v>1638481.21</v>
      </c>
    </row>
    <row r="11" spans="2:9" x14ac:dyDescent="0.2">
      <c r="B11" s="3" t="s">
        <v>12</v>
      </c>
      <c r="C11" s="9"/>
      <c r="D11" s="15">
        <f t="shared" ref="D11:I11" si="1">SUM(D12:D18)</f>
        <v>19855607</v>
      </c>
      <c r="E11" s="15">
        <f t="shared" si="1"/>
        <v>0</v>
      </c>
      <c r="F11" s="15">
        <f t="shared" si="1"/>
        <v>19855607</v>
      </c>
      <c r="G11" s="15">
        <f t="shared" si="1"/>
        <v>18221455</v>
      </c>
      <c r="H11" s="15">
        <f t="shared" si="1"/>
        <v>18221455</v>
      </c>
      <c r="I11" s="15">
        <f t="shared" si="1"/>
        <v>1634152</v>
      </c>
    </row>
    <row r="12" spans="2:9" x14ac:dyDescent="0.2">
      <c r="B12" s="13" t="s">
        <v>13</v>
      </c>
      <c r="C12" s="11"/>
      <c r="D12" s="15">
        <v>10241652</v>
      </c>
      <c r="E12" s="16">
        <v>62648</v>
      </c>
      <c r="F12" s="16">
        <f>D12+E12</f>
        <v>10304300</v>
      </c>
      <c r="G12" s="16">
        <v>9714865</v>
      </c>
      <c r="H12" s="16">
        <v>9714865</v>
      </c>
      <c r="I12" s="16">
        <f>F12-G12</f>
        <v>589435</v>
      </c>
    </row>
    <row r="13" spans="2:9" x14ac:dyDescent="0.2">
      <c r="B13" s="13" t="s">
        <v>14</v>
      </c>
      <c r="C13" s="11"/>
      <c r="D13" s="15">
        <v>890372</v>
      </c>
      <c r="E13" s="16">
        <v>302521</v>
      </c>
      <c r="F13" s="16">
        <f t="shared" ref="F13:F18" si="2">D13+E13</f>
        <v>1192893</v>
      </c>
      <c r="G13" s="16">
        <v>1182893</v>
      </c>
      <c r="H13" s="16">
        <v>1182893</v>
      </c>
      <c r="I13" s="16">
        <f t="shared" ref="I13:I18" si="3">F13-G13</f>
        <v>10000</v>
      </c>
    </row>
    <row r="14" spans="2:9" x14ac:dyDescent="0.2">
      <c r="B14" s="13" t="s">
        <v>15</v>
      </c>
      <c r="C14" s="11"/>
      <c r="D14" s="15">
        <v>2604120</v>
      </c>
      <c r="E14" s="16">
        <v>-262483</v>
      </c>
      <c r="F14" s="16">
        <f t="shared" si="2"/>
        <v>2341637</v>
      </c>
      <c r="G14" s="16">
        <v>1306921</v>
      </c>
      <c r="H14" s="16">
        <v>1306921</v>
      </c>
      <c r="I14" s="16">
        <f t="shared" si="3"/>
        <v>1034716</v>
      </c>
    </row>
    <row r="15" spans="2:9" x14ac:dyDescent="0.2">
      <c r="B15" s="13" t="s">
        <v>16</v>
      </c>
      <c r="C15" s="11"/>
      <c r="D15" s="15">
        <v>1825433</v>
      </c>
      <c r="E15" s="16">
        <v>-137278</v>
      </c>
      <c r="F15" s="16">
        <f t="shared" si="2"/>
        <v>1688155</v>
      </c>
      <c r="G15" s="16">
        <v>1688154</v>
      </c>
      <c r="H15" s="16">
        <v>1688154</v>
      </c>
      <c r="I15" s="16">
        <f t="shared" si="3"/>
        <v>1</v>
      </c>
    </row>
    <row r="16" spans="2:9" x14ac:dyDescent="0.2">
      <c r="B16" s="13" t="s">
        <v>17</v>
      </c>
      <c r="C16" s="11"/>
      <c r="D16" s="15">
        <v>4138291</v>
      </c>
      <c r="E16" s="16">
        <v>-54309</v>
      </c>
      <c r="F16" s="16">
        <f t="shared" si="2"/>
        <v>4083982</v>
      </c>
      <c r="G16" s="16">
        <v>4083982</v>
      </c>
      <c r="H16" s="16">
        <v>4083982</v>
      </c>
      <c r="I16" s="16">
        <f t="shared" si="3"/>
        <v>0</v>
      </c>
    </row>
    <row r="17" spans="2:9" x14ac:dyDescent="0.2">
      <c r="B17" s="13" t="s">
        <v>18</v>
      </c>
      <c r="C17" s="11"/>
      <c r="D17" s="15"/>
      <c r="E17" s="16">
        <v>0</v>
      </c>
      <c r="F17" s="16">
        <f t="shared" si="2"/>
        <v>0</v>
      </c>
      <c r="G17" s="16">
        <v>0</v>
      </c>
      <c r="H17" s="16">
        <v>0</v>
      </c>
      <c r="I17" s="16">
        <f t="shared" si="3"/>
        <v>0</v>
      </c>
    </row>
    <row r="18" spans="2:9" x14ac:dyDescent="0.2">
      <c r="B18" s="13" t="s">
        <v>19</v>
      </c>
      <c r="C18" s="11"/>
      <c r="D18" s="15">
        <v>155739</v>
      </c>
      <c r="E18" s="16">
        <v>88901</v>
      </c>
      <c r="F18" s="16">
        <f t="shared" si="2"/>
        <v>244640</v>
      </c>
      <c r="G18" s="16">
        <v>244640</v>
      </c>
      <c r="H18" s="16">
        <v>244640</v>
      </c>
      <c r="I18" s="16">
        <f t="shared" si="3"/>
        <v>0</v>
      </c>
    </row>
    <row r="19" spans="2:9" x14ac:dyDescent="0.2">
      <c r="B19" s="3" t="s">
        <v>20</v>
      </c>
      <c r="C19" s="9"/>
      <c r="D19" s="15">
        <f t="shared" ref="D19:I19" si="4">SUM(D20:D28)</f>
        <v>1316305</v>
      </c>
      <c r="E19" s="15">
        <f t="shared" si="4"/>
        <v>235116</v>
      </c>
      <c r="F19" s="15">
        <f t="shared" si="4"/>
        <v>1551421</v>
      </c>
      <c r="G19" s="15">
        <f t="shared" si="4"/>
        <v>1551415</v>
      </c>
      <c r="H19" s="15">
        <f t="shared" si="4"/>
        <v>1490048</v>
      </c>
      <c r="I19" s="15">
        <f t="shared" si="4"/>
        <v>6</v>
      </c>
    </row>
    <row r="20" spans="2:9" x14ac:dyDescent="0.2">
      <c r="B20" s="13" t="s">
        <v>21</v>
      </c>
      <c r="C20" s="11"/>
      <c r="D20" s="15">
        <v>188747</v>
      </c>
      <c r="E20" s="16">
        <v>20786</v>
      </c>
      <c r="F20" s="15">
        <f t="shared" ref="F20:F28" si="5">D20+E20</f>
        <v>209533</v>
      </c>
      <c r="G20" s="16">
        <v>209531</v>
      </c>
      <c r="H20" s="16">
        <v>209531</v>
      </c>
      <c r="I20" s="16">
        <f>F20-G20</f>
        <v>2</v>
      </c>
    </row>
    <row r="21" spans="2:9" x14ac:dyDescent="0.2">
      <c r="B21" s="13" t="s">
        <v>22</v>
      </c>
      <c r="C21" s="11"/>
      <c r="D21" s="15">
        <v>382</v>
      </c>
      <c r="E21" s="16">
        <v>370</v>
      </c>
      <c r="F21" s="15">
        <f t="shared" si="5"/>
        <v>752</v>
      </c>
      <c r="G21" s="16">
        <v>751</v>
      </c>
      <c r="H21" s="16">
        <v>751</v>
      </c>
      <c r="I21" s="16">
        <f t="shared" ref="I21:I83" si="6">F21-G21</f>
        <v>1</v>
      </c>
    </row>
    <row r="22" spans="2:9" x14ac:dyDescent="0.2">
      <c r="B22" s="13" t="s">
        <v>23</v>
      </c>
      <c r="C22" s="11"/>
      <c r="D22" s="15">
        <v>38024</v>
      </c>
      <c r="E22" s="16">
        <v>66446</v>
      </c>
      <c r="F22" s="15">
        <f t="shared" si="5"/>
        <v>104470</v>
      </c>
      <c r="G22" s="16">
        <v>104470</v>
      </c>
      <c r="H22" s="16">
        <v>43103</v>
      </c>
      <c r="I22" s="16">
        <f t="shared" si="6"/>
        <v>0</v>
      </c>
    </row>
    <row r="23" spans="2:9" x14ac:dyDescent="0.2">
      <c r="B23" s="13" t="s">
        <v>24</v>
      </c>
      <c r="C23" s="11"/>
      <c r="D23" s="15">
        <v>163354</v>
      </c>
      <c r="E23" s="16">
        <v>-139029</v>
      </c>
      <c r="F23" s="15">
        <f t="shared" si="5"/>
        <v>24325</v>
      </c>
      <c r="G23" s="16">
        <v>24325</v>
      </c>
      <c r="H23" s="16">
        <v>24325</v>
      </c>
      <c r="I23" s="16">
        <f t="shared" si="6"/>
        <v>0</v>
      </c>
    </row>
    <row r="24" spans="2:9" x14ac:dyDescent="0.2">
      <c r="B24" s="13" t="s">
        <v>25</v>
      </c>
      <c r="C24" s="11"/>
      <c r="D24" s="15">
        <v>386774</v>
      </c>
      <c r="E24" s="16">
        <v>214278</v>
      </c>
      <c r="F24" s="15">
        <f t="shared" si="5"/>
        <v>601052</v>
      </c>
      <c r="G24" s="16">
        <v>601051</v>
      </c>
      <c r="H24" s="16">
        <v>601051</v>
      </c>
      <c r="I24" s="16">
        <f t="shared" si="6"/>
        <v>1</v>
      </c>
    </row>
    <row r="25" spans="2:9" x14ac:dyDescent="0.2">
      <c r="B25" s="13" t="s">
        <v>26</v>
      </c>
      <c r="C25" s="11"/>
      <c r="D25" s="15">
        <v>326328</v>
      </c>
      <c r="E25" s="16">
        <v>66372</v>
      </c>
      <c r="F25" s="15">
        <f t="shared" si="5"/>
        <v>392700</v>
      </c>
      <c r="G25" s="16">
        <v>392699</v>
      </c>
      <c r="H25" s="16">
        <v>392699</v>
      </c>
      <c r="I25" s="16">
        <f t="shared" si="6"/>
        <v>1</v>
      </c>
    </row>
    <row r="26" spans="2:9" x14ac:dyDescent="0.2">
      <c r="B26" s="13" t="s">
        <v>27</v>
      </c>
      <c r="C26" s="11"/>
      <c r="D26" s="15">
        <v>106784</v>
      </c>
      <c r="E26" s="16">
        <v>4729</v>
      </c>
      <c r="F26" s="15">
        <f t="shared" si="5"/>
        <v>111513</v>
      </c>
      <c r="G26" s="16">
        <v>111513</v>
      </c>
      <c r="H26" s="16">
        <v>111513</v>
      </c>
      <c r="I26" s="16">
        <f t="shared" si="6"/>
        <v>0</v>
      </c>
    </row>
    <row r="27" spans="2:9" x14ac:dyDescent="0.2">
      <c r="B27" s="13" t="s">
        <v>28</v>
      </c>
      <c r="C27" s="11"/>
      <c r="D27" s="15"/>
      <c r="E27" s="16">
        <v>0</v>
      </c>
      <c r="F27" s="15">
        <f t="shared" si="5"/>
        <v>0</v>
      </c>
      <c r="G27" s="16">
        <v>0</v>
      </c>
      <c r="H27" s="16"/>
      <c r="I27" s="16">
        <f t="shared" si="6"/>
        <v>0</v>
      </c>
    </row>
    <row r="28" spans="2:9" x14ac:dyDescent="0.2">
      <c r="B28" s="13" t="s">
        <v>29</v>
      </c>
      <c r="C28" s="11"/>
      <c r="D28" s="15">
        <v>105912</v>
      </c>
      <c r="E28" s="16">
        <v>1164</v>
      </c>
      <c r="F28" s="15">
        <f t="shared" si="5"/>
        <v>107076</v>
      </c>
      <c r="G28" s="16">
        <v>107075</v>
      </c>
      <c r="H28" s="16">
        <v>107075</v>
      </c>
      <c r="I28" s="16">
        <f t="shared" si="6"/>
        <v>1</v>
      </c>
    </row>
    <row r="29" spans="2:9" x14ac:dyDescent="0.2">
      <c r="B29" s="3" t="s">
        <v>30</v>
      </c>
      <c r="C29" s="9"/>
      <c r="D29" s="15">
        <f t="shared" ref="D29:I29" si="7">SUM(D30:D38)</f>
        <v>11664880</v>
      </c>
      <c r="E29" s="15">
        <f t="shared" si="7"/>
        <v>-262140</v>
      </c>
      <c r="F29" s="15">
        <f t="shared" si="7"/>
        <v>11402740</v>
      </c>
      <c r="G29" s="15">
        <f t="shared" si="7"/>
        <v>11398418</v>
      </c>
      <c r="H29" s="15">
        <f t="shared" si="7"/>
        <v>11058534</v>
      </c>
      <c r="I29" s="15">
        <f t="shared" si="7"/>
        <v>4322</v>
      </c>
    </row>
    <row r="30" spans="2:9" x14ac:dyDescent="0.2">
      <c r="B30" s="13" t="s">
        <v>31</v>
      </c>
      <c r="C30" s="11"/>
      <c r="D30" s="15">
        <v>7349149</v>
      </c>
      <c r="E30" s="16">
        <v>822212</v>
      </c>
      <c r="F30" s="15">
        <f t="shared" ref="F30:F38" si="8">D30+E30</f>
        <v>8171361</v>
      </c>
      <c r="G30" s="16">
        <v>8170287</v>
      </c>
      <c r="H30" s="16">
        <v>7883666</v>
      </c>
      <c r="I30" s="16">
        <f t="shared" si="6"/>
        <v>1074</v>
      </c>
    </row>
    <row r="31" spans="2:9" x14ac:dyDescent="0.2">
      <c r="B31" s="13" t="s">
        <v>32</v>
      </c>
      <c r="C31" s="11"/>
      <c r="D31" s="15">
        <v>179595</v>
      </c>
      <c r="E31" s="16">
        <v>164629</v>
      </c>
      <c r="F31" s="15">
        <f t="shared" si="8"/>
        <v>344224</v>
      </c>
      <c r="G31" s="16">
        <v>344223</v>
      </c>
      <c r="H31" s="16">
        <v>290960</v>
      </c>
      <c r="I31" s="16">
        <f t="shared" si="6"/>
        <v>1</v>
      </c>
    </row>
    <row r="32" spans="2:9" x14ac:dyDescent="0.2">
      <c r="B32" s="13" t="s">
        <v>33</v>
      </c>
      <c r="C32" s="11"/>
      <c r="D32" s="15">
        <v>9179</v>
      </c>
      <c r="E32" s="16">
        <v>36139</v>
      </c>
      <c r="F32" s="15">
        <f t="shared" si="8"/>
        <v>45318</v>
      </c>
      <c r="G32" s="16">
        <v>45317</v>
      </c>
      <c r="H32" s="16">
        <v>45317</v>
      </c>
      <c r="I32" s="16">
        <f t="shared" si="6"/>
        <v>1</v>
      </c>
    </row>
    <row r="33" spans="2:9" x14ac:dyDescent="0.2">
      <c r="B33" s="13" t="s">
        <v>34</v>
      </c>
      <c r="C33" s="11"/>
      <c r="D33" s="15">
        <v>40717</v>
      </c>
      <c r="E33" s="16">
        <v>2070</v>
      </c>
      <c r="F33" s="15">
        <f t="shared" si="8"/>
        <v>42787</v>
      </c>
      <c r="G33" s="16">
        <v>42787</v>
      </c>
      <c r="H33" s="16">
        <v>42787</v>
      </c>
      <c r="I33" s="16">
        <f t="shared" si="6"/>
        <v>0</v>
      </c>
    </row>
    <row r="34" spans="2:9" x14ac:dyDescent="0.2">
      <c r="B34" s="13" t="s">
        <v>35</v>
      </c>
      <c r="C34" s="11"/>
      <c r="D34" s="15">
        <v>1058953</v>
      </c>
      <c r="E34" s="16">
        <v>-141503</v>
      </c>
      <c r="F34" s="15">
        <f t="shared" si="8"/>
        <v>917450</v>
      </c>
      <c r="G34" s="16">
        <v>914206</v>
      </c>
      <c r="H34" s="16">
        <v>914206</v>
      </c>
      <c r="I34" s="16">
        <f t="shared" si="6"/>
        <v>3244</v>
      </c>
    </row>
    <row r="35" spans="2:9" x14ac:dyDescent="0.2">
      <c r="B35" s="13" t="s">
        <v>36</v>
      </c>
      <c r="C35" s="11"/>
      <c r="D35" s="15">
        <v>1320</v>
      </c>
      <c r="E35" s="16">
        <v>20390</v>
      </c>
      <c r="F35" s="15">
        <f t="shared" si="8"/>
        <v>21710</v>
      </c>
      <c r="G35" s="16">
        <v>21710</v>
      </c>
      <c r="H35" s="16">
        <v>21710</v>
      </c>
      <c r="I35" s="16">
        <f t="shared" si="6"/>
        <v>0</v>
      </c>
    </row>
    <row r="36" spans="2:9" x14ac:dyDescent="0.2">
      <c r="B36" s="13" t="s">
        <v>37</v>
      </c>
      <c r="C36" s="11"/>
      <c r="D36" s="15">
        <v>69043</v>
      </c>
      <c r="E36" s="16">
        <v>46729</v>
      </c>
      <c r="F36" s="15">
        <f t="shared" si="8"/>
        <v>115772</v>
      </c>
      <c r="G36" s="16">
        <v>115771</v>
      </c>
      <c r="H36" s="16">
        <v>115771</v>
      </c>
      <c r="I36" s="16">
        <f t="shared" si="6"/>
        <v>1</v>
      </c>
    </row>
    <row r="37" spans="2:9" x14ac:dyDescent="0.2">
      <c r="B37" s="13" t="s">
        <v>38</v>
      </c>
      <c r="C37" s="11"/>
      <c r="D37" s="15">
        <v>112159</v>
      </c>
      <c r="E37" s="16">
        <v>1169</v>
      </c>
      <c r="F37" s="15">
        <f t="shared" si="8"/>
        <v>113328</v>
      </c>
      <c r="G37" s="16">
        <v>113328</v>
      </c>
      <c r="H37" s="16">
        <v>113328</v>
      </c>
      <c r="I37" s="16">
        <f t="shared" si="6"/>
        <v>0</v>
      </c>
    </row>
    <row r="38" spans="2:9" x14ac:dyDescent="0.2">
      <c r="B38" s="13" t="s">
        <v>39</v>
      </c>
      <c r="C38" s="11"/>
      <c r="D38" s="15">
        <v>2844765</v>
      </c>
      <c r="E38" s="16">
        <v>-1213975</v>
      </c>
      <c r="F38" s="15">
        <f t="shared" si="8"/>
        <v>1630790</v>
      </c>
      <c r="G38" s="16">
        <v>1630789</v>
      </c>
      <c r="H38" s="16">
        <v>1630789</v>
      </c>
      <c r="I38" s="16">
        <f t="shared" si="6"/>
        <v>1</v>
      </c>
    </row>
    <row r="39" spans="2:9" ht="25.5" customHeight="1" x14ac:dyDescent="0.2">
      <c r="B39" s="43" t="s">
        <v>40</v>
      </c>
      <c r="C39" s="44"/>
      <c r="D39" s="15">
        <f t="shared" ref="D39:I39" si="9">SUM(D40:D48)</f>
        <v>0</v>
      </c>
      <c r="E39" s="15">
        <f t="shared" si="9"/>
        <v>0</v>
      </c>
      <c r="F39" s="15">
        <f>SUM(F40:F48)</f>
        <v>0</v>
      </c>
      <c r="G39" s="15">
        <f t="shared" si="9"/>
        <v>0</v>
      </c>
      <c r="H39" s="15">
        <f t="shared" si="9"/>
        <v>0</v>
      </c>
      <c r="I39" s="15">
        <f t="shared" si="9"/>
        <v>0</v>
      </c>
    </row>
    <row r="40" spans="2:9" x14ac:dyDescent="0.2">
      <c r="B40" s="13" t="s">
        <v>41</v>
      </c>
      <c r="C40" s="11"/>
      <c r="D40" s="15"/>
      <c r="E40" s="16"/>
      <c r="F40" s="15">
        <f>D40+E40</f>
        <v>0</v>
      </c>
      <c r="G40" s="16"/>
      <c r="H40" s="16"/>
      <c r="I40" s="16">
        <f t="shared" si="6"/>
        <v>0</v>
      </c>
    </row>
    <row r="41" spans="2:9" x14ac:dyDescent="0.2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2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2">
      <c r="B43" s="13" t="s">
        <v>44</v>
      </c>
      <c r="C43" s="11"/>
      <c r="D43" s="15"/>
      <c r="E43" s="16"/>
      <c r="F43" s="15">
        <f t="shared" si="10"/>
        <v>0</v>
      </c>
      <c r="G43" s="16"/>
      <c r="H43" s="16"/>
      <c r="I43" s="16">
        <f t="shared" si="6"/>
        <v>0</v>
      </c>
    </row>
    <row r="44" spans="2:9" x14ac:dyDescent="0.2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 x14ac:dyDescent="0.2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2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48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2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43" t="s">
        <v>50</v>
      </c>
      <c r="C49" s="44"/>
      <c r="D49" s="15">
        <f t="shared" ref="D49:I49" si="11">SUM(D50:D58)</f>
        <v>51000</v>
      </c>
      <c r="E49" s="15">
        <f t="shared" si="11"/>
        <v>27024</v>
      </c>
      <c r="F49" s="15">
        <f t="shared" si="11"/>
        <v>78024</v>
      </c>
      <c r="G49" s="15">
        <f t="shared" si="11"/>
        <v>78023</v>
      </c>
      <c r="H49" s="15">
        <f t="shared" si="11"/>
        <v>78023</v>
      </c>
      <c r="I49" s="15">
        <f t="shared" si="11"/>
        <v>1</v>
      </c>
    </row>
    <row r="50" spans="2:9" x14ac:dyDescent="0.2">
      <c r="B50" s="13" t="s">
        <v>51</v>
      </c>
      <c r="C50" s="11"/>
      <c r="D50" s="15">
        <v>39000</v>
      </c>
      <c r="E50" s="16">
        <v>39024</v>
      </c>
      <c r="F50" s="15">
        <f t="shared" si="10"/>
        <v>78024</v>
      </c>
      <c r="G50" s="16">
        <v>78023</v>
      </c>
      <c r="H50" s="16">
        <v>78023</v>
      </c>
      <c r="I50" s="16">
        <f t="shared" si="6"/>
        <v>1</v>
      </c>
    </row>
    <row r="51" spans="2:9" x14ac:dyDescent="0.2">
      <c r="B51" s="13" t="s">
        <v>52</v>
      </c>
      <c r="C51" s="11"/>
      <c r="D51" s="15"/>
      <c r="E51" s="16"/>
      <c r="F51" s="15">
        <f t="shared" si="10"/>
        <v>0</v>
      </c>
      <c r="G51" s="16"/>
      <c r="H51" s="16"/>
      <c r="I51" s="16">
        <f t="shared" si="6"/>
        <v>0</v>
      </c>
    </row>
    <row r="52" spans="2:9" x14ac:dyDescent="0.2">
      <c r="B52" s="13" t="s">
        <v>53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2">
      <c r="B53" s="13" t="s">
        <v>54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2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56</v>
      </c>
      <c r="C55" s="11"/>
      <c r="D55" s="15">
        <v>12000</v>
      </c>
      <c r="E55" s="16">
        <v>-12000</v>
      </c>
      <c r="F55" s="15">
        <f t="shared" si="10"/>
        <v>0</v>
      </c>
      <c r="G55" s="16">
        <v>0</v>
      </c>
      <c r="H55" s="16">
        <v>0</v>
      </c>
      <c r="I55" s="16">
        <f t="shared" si="6"/>
        <v>0</v>
      </c>
    </row>
    <row r="56" spans="2:9" x14ac:dyDescent="0.2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2">
      <c r="B57" s="13" t="s">
        <v>58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2">
      <c r="B58" s="13" t="s">
        <v>59</v>
      </c>
      <c r="C58" s="11"/>
      <c r="D58" s="15"/>
      <c r="E58" s="16"/>
      <c r="F58" s="15">
        <f t="shared" si="10"/>
        <v>0</v>
      </c>
      <c r="G58" s="16"/>
      <c r="H58" s="16"/>
      <c r="I58" s="16">
        <f t="shared" si="6"/>
        <v>0</v>
      </c>
    </row>
    <row r="59" spans="2:9" x14ac:dyDescent="0.2">
      <c r="B59" s="3" t="s">
        <v>60</v>
      </c>
      <c r="C59" s="9"/>
      <c r="D59" s="15">
        <f>SUM(D60:D62)</f>
        <v>0</v>
      </c>
      <c r="E59" s="15">
        <f>SUM(E60:E62)</f>
        <v>0</v>
      </c>
      <c r="F59" s="15">
        <f>SUM(F60:F62)</f>
        <v>0</v>
      </c>
      <c r="G59" s="15">
        <f>SUM(G60:G62)</f>
        <v>0</v>
      </c>
      <c r="H59" s="15">
        <f>SUM(H60:H62)</f>
        <v>0</v>
      </c>
      <c r="I59" s="16">
        <f t="shared" si="6"/>
        <v>0</v>
      </c>
    </row>
    <row r="60" spans="2:9" x14ac:dyDescent="0.2">
      <c r="B60" s="13" t="s">
        <v>61</v>
      </c>
      <c r="C60" s="11"/>
      <c r="D60" s="15"/>
      <c r="E60" s="16"/>
      <c r="F60" s="15">
        <f t="shared" si="10"/>
        <v>0</v>
      </c>
      <c r="G60" s="16"/>
      <c r="H60" s="16"/>
      <c r="I60" s="16">
        <f t="shared" si="6"/>
        <v>0</v>
      </c>
    </row>
    <row r="61" spans="2:9" x14ac:dyDescent="0.2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43" t="s">
        <v>64</v>
      </c>
      <c r="C63" s="44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2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2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2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2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3" t="s">
        <v>77</v>
      </c>
      <c r="C76" s="9"/>
      <c r="D76" s="15">
        <f>SUM(D77:D83)</f>
        <v>254242</v>
      </c>
      <c r="E76" s="15">
        <f>SUM(E77:E83)</f>
        <v>0</v>
      </c>
      <c r="F76" s="15">
        <f>SUM(F77:F83)</f>
        <v>254242</v>
      </c>
      <c r="G76" s="15">
        <f>SUM(G77:G83)</f>
        <v>254241.79</v>
      </c>
      <c r="H76" s="15">
        <f>SUM(H77:H83)</f>
        <v>254241.79</v>
      </c>
      <c r="I76" s="16">
        <f t="shared" si="6"/>
        <v>0.20999999999185093</v>
      </c>
    </row>
    <row r="77" spans="2:9" x14ac:dyDescent="0.2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2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84</v>
      </c>
      <c r="C83" s="11"/>
      <c r="D83" s="15">
        <v>254242</v>
      </c>
      <c r="E83" s="16">
        <v>0</v>
      </c>
      <c r="F83" s="15">
        <f t="shared" si="10"/>
        <v>254242</v>
      </c>
      <c r="G83" s="16">
        <v>254241.79</v>
      </c>
      <c r="H83" s="16">
        <v>254241.79</v>
      </c>
      <c r="I83" s="16">
        <f t="shared" si="6"/>
        <v>0.20999999999185093</v>
      </c>
    </row>
    <row r="84" spans="2:9" x14ac:dyDescent="0.2">
      <c r="B84" s="22"/>
      <c r="C84" s="23"/>
      <c r="D84" s="24"/>
      <c r="E84" s="25"/>
      <c r="F84" s="25"/>
      <c r="G84" s="25"/>
      <c r="H84" s="25"/>
      <c r="I84" s="25"/>
    </row>
    <row r="85" spans="2:9" x14ac:dyDescent="0.2">
      <c r="B85" s="19" t="s">
        <v>85</v>
      </c>
      <c r="C85" s="20"/>
      <c r="D85" s="21">
        <f t="shared" ref="D85:I85" si="12">D86+D104+D94+D114+D124+D134+D138+D147+D151</f>
        <v>0</v>
      </c>
      <c r="E85" s="21">
        <f>E86+E104+E94+E114+E124+E134+E138+E147+E151</f>
        <v>0</v>
      </c>
      <c r="F85" s="21">
        <f t="shared" si="12"/>
        <v>0</v>
      </c>
      <c r="G85" s="21">
        <f>G86+G104+G94+G114+G124+G134+G138+G147+G151</f>
        <v>0</v>
      </c>
      <c r="H85" s="21">
        <f>H86+H104+H94+H114+H124+H134+H138+H147+H151</f>
        <v>0</v>
      </c>
      <c r="I85" s="21">
        <f t="shared" si="12"/>
        <v>0</v>
      </c>
    </row>
    <row r="86" spans="2:9" x14ac:dyDescent="0.2">
      <c r="B86" s="3" t="s">
        <v>12</v>
      </c>
      <c r="C86" s="9"/>
      <c r="D86" s="15">
        <f>SUM(D87:D93)</f>
        <v>0</v>
      </c>
      <c r="E86" s="15">
        <f>SUM(E87:E93)</f>
        <v>0</v>
      </c>
      <c r="F86" s="15">
        <f>SUM(F87:F93)</f>
        <v>0</v>
      </c>
      <c r="G86" s="15">
        <f>SUM(G87:G93)</f>
        <v>0</v>
      </c>
      <c r="H86" s="15">
        <f>SUM(H87:H93)</f>
        <v>0</v>
      </c>
      <c r="I86" s="16">
        <f t="shared" ref="I86:I149" si="13">F86-G86</f>
        <v>0</v>
      </c>
    </row>
    <row r="87" spans="2:9" x14ac:dyDescent="0.2">
      <c r="B87" s="13" t="s">
        <v>13</v>
      </c>
      <c r="C87" s="11"/>
      <c r="D87" s="15"/>
      <c r="E87" s="16"/>
      <c r="F87" s="15">
        <f t="shared" ref="F87:F103" si="14">D87+E87</f>
        <v>0</v>
      </c>
      <c r="G87" s="16"/>
      <c r="H87" s="16"/>
      <c r="I87" s="16">
        <f t="shared" si="13"/>
        <v>0</v>
      </c>
    </row>
    <row r="88" spans="2:9" x14ac:dyDescent="0.2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2">
      <c r="B89" s="13" t="s">
        <v>15</v>
      </c>
      <c r="C89" s="11"/>
      <c r="D89" s="15"/>
      <c r="E89" s="16"/>
      <c r="F89" s="15">
        <f t="shared" si="14"/>
        <v>0</v>
      </c>
      <c r="G89" s="16"/>
      <c r="H89" s="16"/>
      <c r="I89" s="16">
        <f t="shared" si="13"/>
        <v>0</v>
      </c>
    </row>
    <row r="90" spans="2:9" x14ac:dyDescent="0.2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2">
      <c r="B91" s="13" t="s">
        <v>17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2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3" t="s">
        <v>20</v>
      </c>
      <c r="C94" s="9"/>
      <c r="D94" s="15">
        <f>SUM(D95:D103)</f>
        <v>0</v>
      </c>
      <c r="E94" s="15">
        <f>SUM(E95:E103)</f>
        <v>0</v>
      </c>
      <c r="F94" s="15">
        <f>SUM(F95:F103)</f>
        <v>0</v>
      </c>
      <c r="G94" s="15">
        <f>SUM(G95:G103)</f>
        <v>0</v>
      </c>
      <c r="H94" s="15">
        <f>SUM(H95:H103)</f>
        <v>0</v>
      </c>
      <c r="I94" s="16">
        <f t="shared" si="13"/>
        <v>0</v>
      </c>
    </row>
    <row r="95" spans="2:9" x14ac:dyDescent="0.2">
      <c r="B95" s="13" t="s">
        <v>21</v>
      </c>
      <c r="C95" s="11"/>
      <c r="D95" s="15"/>
      <c r="E95" s="16"/>
      <c r="F95" s="15">
        <f t="shared" si="14"/>
        <v>0</v>
      </c>
      <c r="G95" s="16"/>
      <c r="H95" s="16"/>
      <c r="I95" s="16">
        <f t="shared" si="13"/>
        <v>0</v>
      </c>
    </row>
    <row r="96" spans="2:9" x14ac:dyDescent="0.2">
      <c r="B96" s="13" t="s">
        <v>22</v>
      </c>
      <c r="C96" s="11"/>
      <c r="D96" s="15"/>
      <c r="E96" s="16"/>
      <c r="F96" s="15">
        <f t="shared" si="14"/>
        <v>0</v>
      </c>
      <c r="G96" s="16"/>
      <c r="H96" s="16"/>
      <c r="I96" s="16">
        <f t="shared" si="13"/>
        <v>0</v>
      </c>
    </row>
    <row r="97" spans="2:9" x14ac:dyDescent="0.2">
      <c r="B97" s="13" t="s">
        <v>23</v>
      </c>
      <c r="C97" s="11"/>
      <c r="D97" s="15"/>
      <c r="E97" s="16"/>
      <c r="F97" s="15">
        <f t="shared" si="14"/>
        <v>0</v>
      </c>
      <c r="G97" s="16"/>
      <c r="H97" s="16"/>
      <c r="I97" s="16">
        <f t="shared" si="13"/>
        <v>0</v>
      </c>
    </row>
    <row r="98" spans="2:9" x14ac:dyDescent="0.2">
      <c r="B98" s="13" t="s">
        <v>24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2">
      <c r="B99" s="13" t="s">
        <v>25</v>
      </c>
      <c r="C99" s="11"/>
      <c r="D99" s="15"/>
      <c r="E99" s="16"/>
      <c r="F99" s="15">
        <f t="shared" si="14"/>
        <v>0</v>
      </c>
      <c r="G99" s="16"/>
      <c r="H99" s="16"/>
      <c r="I99" s="16">
        <f t="shared" si="13"/>
        <v>0</v>
      </c>
    </row>
    <row r="100" spans="2:9" x14ac:dyDescent="0.2">
      <c r="B100" s="13" t="s">
        <v>26</v>
      </c>
      <c r="C100" s="11"/>
      <c r="D100" s="15"/>
      <c r="E100" s="16"/>
      <c r="F100" s="15">
        <f t="shared" si="14"/>
        <v>0</v>
      </c>
      <c r="G100" s="16"/>
      <c r="H100" s="16"/>
      <c r="I100" s="16">
        <f t="shared" si="13"/>
        <v>0</v>
      </c>
    </row>
    <row r="101" spans="2:9" x14ac:dyDescent="0.2">
      <c r="B101" s="13" t="s">
        <v>27</v>
      </c>
      <c r="C101" s="11"/>
      <c r="D101" s="15"/>
      <c r="E101" s="16"/>
      <c r="F101" s="15">
        <f t="shared" si="14"/>
        <v>0</v>
      </c>
      <c r="G101" s="16"/>
      <c r="H101" s="16"/>
      <c r="I101" s="16">
        <f t="shared" si="13"/>
        <v>0</v>
      </c>
    </row>
    <row r="102" spans="2:9" x14ac:dyDescent="0.2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2">
      <c r="B103" s="13" t="s">
        <v>29</v>
      </c>
      <c r="C103" s="11"/>
      <c r="D103" s="15"/>
      <c r="E103" s="16"/>
      <c r="F103" s="15">
        <f t="shared" si="14"/>
        <v>0</v>
      </c>
      <c r="G103" s="16"/>
      <c r="H103" s="16"/>
      <c r="I103" s="16">
        <f t="shared" si="13"/>
        <v>0</v>
      </c>
    </row>
    <row r="104" spans="2:9" x14ac:dyDescent="0.2">
      <c r="B104" s="3" t="s">
        <v>30</v>
      </c>
      <c r="C104" s="9"/>
      <c r="D104" s="15">
        <f>SUM(D105:D113)</f>
        <v>0</v>
      </c>
      <c r="E104" s="15">
        <f>SUM(E105:E113)</f>
        <v>0</v>
      </c>
      <c r="F104" s="15">
        <f>SUM(F105:F113)</f>
        <v>0</v>
      </c>
      <c r="G104" s="15">
        <f>SUM(G105:G113)</f>
        <v>0</v>
      </c>
      <c r="H104" s="15">
        <f>SUM(H105:H113)</f>
        <v>0</v>
      </c>
      <c r="I104" s="16">
        <f t="shared" si="13"/>
        <v>0</v>
      </c>
    </row>
    <row r="105" spans="2:9" x14ac:dyDescent="0.2">
      <c r="B105" s="13" t="s">
        <v>31</v>
      </c>
      <c r="C105" s="11"/>
      <c r="D105" s="15"/>
      <c r="E105" s="16"/>
      <c r="F105" s="16">
        <f>D105+E105</f>
        <v>0</v>
      </c>
      <c r="G105" s="16"/>
      <c r="H105" s="16"/>
      <c r="I105" s="16">
        <f t="shared" si="13"/>
        <v>0</v>
      </c>
    </row>
    <row r="106" spans="2:9" x14ac:dyDescent="0.2">
      <c r="B106" s="13" t="s">
        <v>32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 x14ac:dyDescent="0.2">
      <c r="B107" s="13" t="s">
        <v>33</v>
      </c>
      <c r="C107" s="11"/>
      <c r="D107" s="15"/>
      <c r="E107" s="16"/>
      <c r="F107" s="16">
        <f t="shared" si="15"/>
        <v>0</v>
      </c>
      <c r="G107" s="16"/>
      <c r="H107" s="16"/>
      <c r="I107" s="16">
        <f t="shared" si="13"/>
        <v>0</v>
      </c>
    </row>
    <row r="108" spans="2:9" x14ac:dyDescent="0.2">
      <c r="B108" s="13" t="s">
        <v>34</v>
      </c>
      <c r="C108" s="11"/>
      <c r="D108" s="15"/>
      <c r="E108" s="16"/>
      <c r="F108" s="16">
        <f t="shared" si="15"/>
        <v>0</v>
      </c>
      <c r="G108" s="16"/>
      <c r="H108" s="16"/>
      <c r="I108" s="16">
        <f t="shared" si="13"/>
        <v>0</v>
      </c>
    </row>
    <row r="109" spans="2:9" x14ac:dyDescent="0.2">
      <c r="B109" s="13" t="s">
        <v>35</v>
      </c>
      <c r="C109" s="11"/>
      <c r="D109" s="15"/>
      <c r="E109" s="16"/>
      <c r="F109" s="16">
        <f t="shared" si="15"/>
        <v>0</v>
      </c>
      <c r="G109" s="16"/>
      <c r="H109" s="16"/>
      <c r="I109" s="16">
        <f t="shared" si="13"/>
        <v>0</v>
      </c>
    </row>
    <row r="110" spans="2:9" x14ac:dyDescent="0.2">
      <c r="B110" s="13" t="s">
        <v>36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 x14ac:dyDescent="0.2">
      <c r="B111" s="13" t="s">
        <v>37</v>
      </c>
      <c r="C111" s="11"/>
      <c r="D111" s="15"/>
      <c r="E111" s="16"/>
      <c r="F111" s="16">
        <f t="shared" si="15"/>
        <v>0</v>
      </c>
      <c r="G111" s="16"/>
      <c r="H111" s="16"/>
      <c r="I111" s="16">
        <f t="shared" si="13"/>
        <v>0</v>
      </c>
    </row>
    <row r="112" spans="2:9" x14ac:dyDescent="0.2">
      <c r="B112" s="13" t="s">
        <v>38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2">
      <c r="B113" s="13" t="s">
        <v>39</v>
      </c>
      <c r="C113" s="11"/>
      <c r="D113" s="15"/>
      <c r="E113" s="16"/>
      <c r="F113" s="16">
        <f t="shared" si="15"/>
        <v>0</v>
      </c>
      <c r="G113" s="16"/>
      <c r="H113" s="16"/>
      <c r="I113" s="16">
        <f t="shared" si="13"/>
        <v>0</v>
      </c>
    </row>
    <row r="114" spans="2:9" ht="25.5" customHeight="1" x14ac:dyDescent="0.2">
      <c r="B114" s="43" t="s">
        <v>40</v>
      </c>
      <c r="C114" s="44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 x14ac:dyDescent="0.2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2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2">
      <c r="B118" s="13" t="s">
        <v>44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2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3" t="s">
        <v>50</v>
      </c>
      <c r="C124" s="9"/>
      <c r="D124" s="15">
        <f>SUM(D125:D133)</f>
        <v>0</v>
      </c>
      <c r="E124" s="15">
        <f>SUM(E125:E133)</f>
        <v>0</v>
      </c>
      <c r="F124" s="15">
        <f>SUM(F125:F133)</f>
        <v>0</v>
      </c>
      <c r="G124" s="15">
        <f>SUM(G125:G133)</f>
        <v>0</v>
      </c>
      <c r="H124" s="15">
        <f>SUM(H125:H133)</f>
        <v>0</v>
      </c>
      <c r="I124" s="16">
        <f t="shared" si="13"/>
        <v>0</v>
      </c>
    </row>
    <row r="125" spans="2:9" x14ac:dyDescent="0.2">
      <c r="B125" s="13" t="s">
        <v>51</v>
      </c>
      <c r="C125" s="11"/>
      <c r="D125" s="15"/>
      <c r="E125" s="16"/>
      <c r="F125" s="16">
        <f>D125+E125</f>
        <v>0</v>
      </c>
      <c r="G125" s="16"/>
      <c r="H125" s="16"/>
      <c r="I125" s="16">
        <f t="shared" si="13"/>
        <v>0</v>
      </c>
    </row>
    <row r="126" spans="2:9" x14ac:dyDescent="0.2">
      <c r="B126" s="13" t="s">
        <v>52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 x14ac:dyDescent="0.2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2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3" t="s">
        <v>60</v>
      </c>
      <c r="C134" s="9"/>
      <c r="D134" s="15">
        <f>SUM(D135:D137)</f>
        <v>0</v>
      </c>
      <c r="E134" s="15">
        <f>SUM(E135:E137)</f>
        <v>0</v>
      </c>
      <c r="F134" s="15">
        <f>SUM(F135:F137)</f>
        <v>0</v>
      </c>
      <c r="G134" s="15">
        <f>SUM(G135:G137)</f>
        <v>0</v>
      </c>
      <c r="H134" s="15">
        <f>SUM(H135:H137)</f>
        <v>0</v>
      </c>
      <c r="I134" s="16">
        <f t="shared" si="13"/>
        <v>0</v>
      </c>
    </row>
    <row r="135" spans="2:9" x14ac:dyDescent="0.2">
      <c r="B135" s="13" t="s">
        <v>61</v>
      </c>
      <c r="C135" s="11"/>
      <c r="D135" s="15"/>
      <c r="E135" s="16"/>
      <c r="F135" s="16">
        <f>D135+E135</f>
        <v>0</v>
      </c>
      <c r="G135" s="16"/>
      <c r="H135" s="16"/>
      <c r="I135" s="16">
        <f t="shared" si="13"/>
        <v>0</v>
      </c>
    </row>
    <row r="136" spans="2:9" x14ac:dyDescent="0.2">
      <c r="B136" s="13" t="s">
        <v>62</v>
      </c>
      <c r="C136" s="11"/>
      <c r="D136" s="15"/>
      <c r="E136" s="16"/>
      <c r="F136" s="16">
        <f>D136+E136</f>
        <v>0</v>
      </c>
      <c r="G136" s="16"/>
      <c r="H136" s="16"/>
      <c r="I136" s="16">
        <f t="shared" si="13"/>
        <v>0</v>
      </c>
    </row>
    <row r="137" spans="2:9" x14ac:dyDescent="0.2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2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2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2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2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2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2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2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2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2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3"/>
      <c r="C159" s="9"/>
      <c r="D159" s="15"/>
      <c r="E159" s="16"/>
      <c r="F159" s="16"/>
      <c r="G159" s="16"/>
      <c r="H159" s="16"/>
      <c r="I159" s="16"/>
    </row>
    <row r="160" spans="2:9" x14ac:dyDescent="0.2">
      <c r="B160" s="4" t="s">
        <v>86</v>
      </c>
      <c r="C160" s="10"/>
      <c r="D160" s="14">
        <f t="shared" ref="D160:I160" si="21">D10+D85</f>
        <v>33142034</v>
      </c>
      <c r="E160" s="14">
        <f t="shared" si="21"/>
        <v>0</v>
      </c>
      <c r="F160" s="14">
        <f t="shared" si="21"/>
        <v>33142034</v>
      </c>
      <c r="G160" s="14">
        <f t="shared" si="21"/>
        <v>31503552.789999999</v>
      </c>
      <c r="H160" s="14">
        <f t="shared" si="21"/>
        <v>31102301.789999999</v>
      </c>
      <c r="I160" s="14">
        <f t="shared" si="21"/>
        <v>1638481.21</v>
      </c>
    </row>
    <row r="161" spans="2:9" ht="13.5" thickBot="1" x14ac:dyDescent="0.25">
      <c r="B161" s="5"/>
      <c r="C161" s="12"/>
      <c r="D161" s="17"/>
      <c r="E161" s="18"/>
      <c r="F161" s="18"/>
      <c r="G161" s="18"/>
      <c r="H161" s="18"/>
      <c r="I161" s="18"/>
    </row>
  </sheetData>
  <mergeCells count="12">
    <mergeCell ref="B39:C39"/>
    <mergeCell ref="B49:C49"/>
    <mergeCell ref="B63:C63"/>
    <mergeCell ref="B114:C114"/>
    <mergeCell ref="B7:C9"/>
    <mergeCell ref="I7:I9"/>
    <mergeCell ref="B2:I2"/>
    <mergeCell ref="B3:I3"/>
    <mergeCell ref="B4:I4"/>
    <mergeCell ref="B5:I5"/>
    <mergeCell ref="B6:I6"/>
    <mergeCell ref="D7:H8"/>
  </mergeCells>
  <pageMargins left="0.70866141732283472" right="0.70866141732283472" top="0.74803149606299213" bottom="0.74803149606299213" header="0.31496062992125984" footer="0.31496062992125984"/>
  <pageSetup scale="55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DF_EAEPED_COG_CAPAT_04_18</vt:lpstr>
      <vt:lpstr>DF_EAEPED_COG_CAPAT_04_18!Títulos_a_imprimir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Servidor</cp:lastModifiedBy>
  <cp:lastPrinted>2019-03-01T20:10:46Z</cp:lastPrinted>
  <dcterms:created xsi:type="dcterms:W3CDTF">2016-10-11T20:25:15Z</dcterms:created>
  <dcterms:modified xsi:type="dcterms:W3CDTF">2019-03-04T17:43:09Z</dcterms:modified>
</cp:coreProperties>
</file>