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35"/>
  </bookViews>
  <sheets>
    <sheet name="DF_ESFD_CAPAT_03_18" sheetId="1" r:id="rId1"/>
  </sheets>
  <definedNames>
    <definedName name="_xlnm.Print_Titles" localSheetId="0">DF_ESFD_CAPAT_03_18!$2:$5</definedName>
  </definedNames>
  <calcPr calcId="144525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G79" i="1" s="1"/>
  <c r="F63" i="1"/>
  <c r="F79" i="1" s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F47" i="1" s="1"/>
  <c r="F59" i="1" s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C47" i="1" s="1"/>
  <c r="C62" i="1" s="1"/>
  <c r="G47" i="1"/>
  <c r="G59" i="1" s="1"/>
  <c r="D47" i="1"/>
  <c r="D62" i="1" s="1"/>
  <c r="G81" i="1" l="1"/>
  <c r="F81" i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<sst xmlns="http://schemas.openxmlformats.org/spreadsheetml/2006/main" count="127" uniqueCount="124">
  <si>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</si>
  <si>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</si>
  <si>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</si>
  <si>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</si>
  <si>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</si>
  <si>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</si>
  <si>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</si>
  <si>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</si>
  <si>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</si>
  <si>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</si>
  <si>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</si>
  <si>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</si>
  <si>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</si>
  <si>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</si>
  <si>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</si>
  <si>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</si>
  <si>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</si>
  <si>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</si>
  <si>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</si>
  <si>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</si>
  <si>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</si>
  <si>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</si>
  <si>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</si>
  <si>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</si>
  <si>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</si>
  <si>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</si>
  <si>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</si>
  <si>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</si>
  <si>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</si>
  <si>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</si>
  <si>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</si>
  <si>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</si>
  <si>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</si>
  <si>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</si>
  <si>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</si>
  <si>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</si>
  <si>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</si>
  <si>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</si>
  <si>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</si>
  <si>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</si>
  <si>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</si>
  <si>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</si>
  <si>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</si>
  <si>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</si>
  <si>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</si>
  <si>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</si>
  <si>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</si>
  <si>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</si>
  <si>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</si>
  <si>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</si>
  <si>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</si>
  <si>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</si>
  <si>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</si>
  <si>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</si>
  <si>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</si>
  <si>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</si>
  <si>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</si>
  <si>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</si>
  <si>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</si>
  <si>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</si>
  <si>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</si>
  <si>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</si>
  <si>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</si>
  <si>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</si>
  <si>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</si>
  <si>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</si>
  <si>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</si>
  <si>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</si>
  <si>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</si>
  <si>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</si>
  <si>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</si>
  <si>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</si>
  <si>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</si>
  <si>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</si>
  <si>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</si>
  <si>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</si>
  <si>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</si>
  <si>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</si>
  <si>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</si>
  <si>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</si>
  <si>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</si>
  <si>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</si>
  <si>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</si>
  <si>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</si>
  <si>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</si>
  <si>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</si>
  <si>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</si>
  <si>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</si>
  <si>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</si>
  <si>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</si>
  <si>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</si>
  <si>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</si>
  <si>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</si>
  <si>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</si>
  <si>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</si>
  <si>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</si>
  <si>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</si>
  <si>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</si>
  <si>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</si>
  <si>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</si>
  <si>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</si>
  <si>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</si>
  <si>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</si>
  <si>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</si>
  <si>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</si>
  <si>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</si>
  <si>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</si>
  <si>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</si>
  <si>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</si>
  <si>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</si>
  <si>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</si>
  <si>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</si>
  <si>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</si>
  <si>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</si>
  <si>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</si>
  <si>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</si>
  <si>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</si>
  <si>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</si>
  <si>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</si>
  <si>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</si>
  <si>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COMISION DE AGUA POTABLE Y ALCANTARILLADO DE TAXCO (a)</t>
  </si>
  <si>
    <t>Al 31 de diciembre de 2017 y al 30 de Septiembre de 2018 (b)</t>
  </si>
  <si>
    <t>2018 (d)</t>
  </si>
  <si>
    <t>31 de diciembre de 2017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</si>
</sst>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zoomScaleNormal="100" workbookViewId="0">
      <pane ySplit="6" topLeftCell="A55" activePane="bottomLeft" state="frozen"/>
      <selection pane="bottomLeft" activeCell="I83" sqref="I83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0" t="s">
        <v>120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121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431934.1</v>
      </c>
      <c r="D9" s="9">
        <f>SUM(D10:D16)</f>
        <v>185197.49</v>
      </c>
      <c r="E9" s="11" t="s">
        <v>8</v>
      </c>
      <c r="F9" s="9">
        <f>SUM(F10:F18)</f>
        <v>8144003.7400000002</v>
      </c>
      <c r="G9" s="9">
        <f>SUM(G10:G18)</f>
        <v>6736858.9699999997</v>
      </c>
    </row>
    <row r="10" spans="2:7" x14ac:dyDescent="0.2">
      <c r="B10" s="12" t="s">
        <v>9</v>
      </c>
      <c r="C10" s="9">
        <v>9000</v>
      </c>
      <c r="D10" s="9">
        <v>9000</v>
      </c>
      <c r="E10" s="13" t="s">
        <v>10</v>
      </c>
      <c r="F10" s="9">
        <v>816139.9</v>
      </c>
      <c r="G10" s="9">
        <v>962928.81</v>
      </c>
    </row>
    <row r="11" spans="2:7" x14ac:dyDescent="0.2">
      <c r="B11" s="12" t="s">
        <v>11</v>
      </c>
      <c r="C11" s="9">
        <v>422934.1</v>
      </c>
      <c r="D11" s="9">
        <v>176197.49</v>
      </c>
      <c r="E11" s="13" t="s">
        <v>12</v>
      </c>
      <c r="F11" s="9">
        <v>511859.95</v>
      </c>
      <c r="G11" s="9">
        <v>0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6574987.9800000004</v>
      </c>
      <c r="G16" s="9">
        <v>5765747.3600000003</v>
      </c>
    </row>
    <row r="17" spans="2:7" x14ac:dyDescent="0.2">
      <c r="B17" s="10" t="s">
        <v>23</v>
      </c>
      <c r="C17" s="9">
        <f>SUM(C18:C24)</f>
        <v>20527204.02</v>
      </c>
      <c r="D17" s="9">
        <f>SUM(D18:D24)</f>
        <v>19458782.129999999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241015.91</v>
      </c>
      <c r="G18" s="9">
        <v>8182.8</v>
      </c>
    </row>
    <row r="19" spans="2:7" x14ac:dyDescent="0.2">
      <c r="B19" s="12" t="s">
        <v>27</v>
      </c>
      <c r="C19" s="9">
        <v>12540382.619999999</v>
      </c>
      <c r="D19" s="9">
        <v>12540382.619999999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21806.5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7965014.9000000004</v>
      </c>
      <c r="D24" s="9">
        <v>6918399.5099999998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12772</v>
      </c>
      <c r="D25" s="9">
        <f>SUM(D26:D30)</f>
        <v>6772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12772</v>
      </c>
      <c r="D26" s="9">
        <v>6772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76826</v>
      </c>
      <c r="D41" s="9">
        <f>SUM(D42:D45)</f>
        <v>76826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76826</v>
      </c>
      <c r="D42" s="9">
        <v>76826</v>
      </c>
      <c r="E42" s="11" t="s">
        <v>74</v>
      </c>
      <c r="F42" s="9">
        <f>SUM(F43:F45)</f>
        <v>21453.25</v>
      </c>
      <c r="G42" s="9">
        <f>SUM(G43:G45)</f>
        <v>18955.560000000001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21453.25</v>
      </c>
      <c r="G43" s="9">
        <v>18955.560000000001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21048736.120000001</v>
      </c>
      <c r="D47" s="9">
        <f>D9+D17+D25+D31+D37+D38+D41</f>
        <v>19727577.619999997</v>
      </c>
      <c r="E47" s="8" t="s">
        <v>82</v>
      </c>
      <c r="F47" s="9">
        <f>F9+F19+F23+F26+F27+F31+F38+F42</f>
        <v>8165456.9900000002</v>
      </c>
      <c r="G47" s="9">
        <f>G9+G19+G23+G26+G27+G31+G38+G42</f>
        <v>6755814.5299999993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253615.02</v>
      </c>
      <c r="G50" s="9">
        <v>253615.02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1686411.33</v>
      </c>
      <c r="D52" s="9">
        <v>1686411.33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2856682.24</v>
      </c>
      <c r="D53" s="9">
        <v>2803322.24</v>
      </c>
      <c r="E53" s="11" t="s">
        <v>92</v>
      </c>
      <c r="F53" s="9">
        <v>2216031.9300000002</v>
      </c>
      <c r="G53" s="9">
        <v>2216031.9300000002</v>
      </c>
    </row>
    <row r="54" spans="2:7" x14ac:dyDescent="0.2">
      <c r="B54" s="10" t="s">
        <v>93</v>
      </c>
      <c r="C54" s="9">
        <v>0</v>
      </c>
      <c r="D54" s="9">
        <v>0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-2663886.44</v>
      </c>
      <c r="D55" s="9">
        <v>-2663886.44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2469646.9500000002</v>
      </c>
      <c r="G57" s="9">
        <f>SUM(G50:G55)</f>
        <v>2469646.9500000002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10635103.940000001</v>
      </c>
      <c r="G59" s="9">
        <f>G47+G57</f>
        <v>9225461.4800000004</v>
      </c>
    </row>
    <row r="60" spans="2:7" ht="25.5" x14ac:dyDescent="0.2">
      <c r="B60" s="6" t="s">
        <v>102</v>
      </c>
      <c r="C60" s="9">
        <f>SUM(C50:C58)</f>
        <v>1879207.1300000004</v>
      </c>
      <c r="D60" s="9">
        <f>SUM(D50:D58)</f>
        <v>1825847.1300000004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22927943.25</v>
      </c>
      <c r="D62" s="9">
        <f>D47+D60</f>
        <v>21553424.749999996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11137489.01</v>
      </c>
      <c r="G63" s="9">
        <f>SUM(G64:G66)</f>
        <v>11137489.01</v>
      </c>
    </row>
    <row r="64" spans="2:7" x14ac:dyDescent="0.2">
      <c r="B64" s="10"/>
      <c r="C64" s="9"/>
      <c r="D64" s="9"/>
      <c r="E64" s="11" t="s">
        <v>106</v>
      </c>
      <c r="F64" s="9">
        <v>11137489.01</v>
      </c>
      <c r="G64" s="9">
        <v>11137489.01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1155350.3</v>
      </c>
      <c r="G68" s="9">
        <f>SUM(G69:G73)</f>
        <v>1190474.2600000002</v>
      </c>
    </row>
    <row r="69" spans="2:7" x14ac:dyDescent="0.2">
      <c r="B69" s="10"/>
      <c r="C69" s="9"/>
      <c r="D69" s="9"/>
      <c r="E69" s="11" t="s">
        <v>110</v>
      </c>
      <c r="F69" s="9">
        <v>-35123.96</v>
      </c>
      <c r="G69" s="9">
        <v>-629520.82999999996</v>
      </c>
    </row>
    <row r="70" spans="2:7" x14ac:dyDescent="0.2">
      <c r="B70" s="10"/>
      <c r="C70" s="9"/>
      <c r="D70" s="9"/>
      <c r="E70" s="11" t="s">
        <v>111</v>
      </c>
      <c r="F70" s="9">
        <v>1190474.26</v>
      </c>
      <c r="G70" s="9">
        <v>1819995.09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12292839.310000001</v>
      </c>
      <c r="G79" s="9">
        <f>G63+G68+G75</f>
        <v>12327963.27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22927943.25</v>
      </c>
      <c r="G81" s="9">
        <f>G59+G79</f>
        <v>21553424.75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DF_ESFD_CAPAT_03_18</vt:lpstr>
      <vt:lpstr>DF_ESFD_CAPAT_03_18!Títulos_a_imprimir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Servidor</cp:lastModifiedBy>
  <cp:lastPrinted>2018-10-17T18:15:51Z</cp:lastPrinted>
  <dcterms:created xsi:type="dcterms:W3CDTF">2016-10-11T18:36:49Z</dcterms:created>
  <dcterms:modified xsi:type="dcterms:W3CDTF">2018-10-31T19:16:11Z</dcterms:modified>
</cp:coreProperties>
</file>